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60630949-STM1\500_Deliverables\501_ATEIR HRA\2018 ATEIR Rev1\App C - Emissions\"/>
    </mc:Choice>
  </mc:AlternateContent>
  <xr:revisionPtr revIDLastSave="0" documentId="13_ncr:1_{70A91A5A-7ACB-486B-8463-16B9B6082C84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Annual" sheetId="1" r:id="rId1"/>
    <sheet name="Hourl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S8" i="1"/>
  <c r="AA8" i="1"/>
  <c r="AB8" i="1"/>
  <c r="AI8" i="1"/>
  <c r="AJ8" i="1"/>
  <c r="AQ8" i="1"/>
  <c r="AR8" i="1"/>
  <c r="I9" i="1"/>
  <c r="J9" i="1"/>
  <c r="Q9" i="1"/>
  <c r="R9" i="1"/>
  <c r="Y9" i="1"/>
  <c r="Z9" i="1"/>
  <c r="AG9" i="1"/>
  <c r="AH9" i="1"/>
  <c r="AO9" i="1"/>
  <c r="AP9" i="1"/>
  <c r="G10" i="1"/>
  <c r="I10" i="1"/>
  <c r="P10" i="1"/>
  <c r="Q10" i="1"/>
  <c r="X10" i="1"/>
  <c r="Y10" i="1"/>
  <c r="AF10" i="1"/>
  <c r="AG10" i="1"/>
  <c r="AN10" i="1"/>
  <c r="AO10" i="1"/>
  <c r="F11" i="1"/>
  <c r="G11" i="1"/>
  <c r="N11" i="1"/>
  <c r="O11" i="1"/>
  <c r="V11" i="1"/>
  <c r="W11" i="1"/>
  <c r="AD11" i="1"/>
  <c r="AE11" i="1"/>
  <c r="AL11" i="1"/>
  <c r="AM11" i="1"/>
  <c r="AT11" i="1"/>
  <c r="G7" i="1"/>
  <c r="N7" i="1"/>
  <c r="O7" i="1"/>
  <c r="V7" i="1"/>
  <c r="W7" i="1"/>
  <c r="AD7" i="1"/>
  <c r="AE7" i="1"/>
  <c r="AL7" i="1"/>
  <c r="AM7" i="1"/>
  <c r="AT7" i="1"/>
  <c r="F7" i="1"/>
  <c r="H11" i="1"/>
  <c r="H10" i="1"/>
  <c r="K9" i="1"/>
  <c r="L8" i="1"/>
  <c r="H7" i="1"/>
  <c r="E7" i="2"/>
  <c r="AS7" i="1" l="1"/>
  <c r="AK7" i="1"/>
  <c r="AC7" i="1"/>
  <c r="U7" i="1"/>
  <c r="M7" i="1"/>
  <c r="AS11" i="1"/>
  <c r="AK11" i="1"/>
  <c r="AC11" i="1"/>
  <c r="U11" i="1"/>
  <c r="M11" i="1"/>
  <c r="E11" i="1"/>
  <c r="AM10" i="1"/>
  <c r="AE10" i="1"/>
  <c r="W10" i="1"/>
  <c r="O10" i="1"/>
  <c r="F10" i="1"/>
  <c r="AN9" i="1"/>
  <c r="AF9" i="1"/>
  <c r="X9" i="1"/>
  <c r="P9" i="1"/>
  <c r="H9" i="1"/>
  <c r="AP8" i="1"/>
  <c r="AH8" i="1"/>
  <c r="Z8" i="1"/>
  <c r="R8" i="1"/>
  <c r="J8" i="1"/>
  <c r="AQ7" i="1"/>
  <c r="AA7" i="1"/>
  <c r="S7" i="1"/>
  <c r="K7" i="1"/>
  <c r="AQ11" i="1"/>
  <c r="AI11" i="1"/>
  <c r="AA11" i="1"/>
  <c r="S11" i="1"/>
  <c r="K11" i="1"/>
  <c r="AS10" i="1"/>
  <c r="AK10" i="1"/>
  <c r="AC10" i="1"/>
  <c r="U10" i="1"/>
  <c r="M10" i="1"/>
  <c r="AT9" i="1"/>
  <c r="AL9" i="1"/>
  <c r="AD9" i="1"/>
  <c r="V9" i="1"/>
  <c r="N9" i="1"/>
  <c r="F9" i="1"/>
  <c r="AN8" i="1"/>
  <c r="AF8" i="1"/>
  <c r="X8" i="1"/>
  <c r="P8" i="1"/>
  <c r="H8" i="1"/>
  <c r="AR7" i="1"/>
  <c r="AJ7" i="1"/>
  <c r="AB7" i="1"/>
  <c r="T7" i="1"/>
  <c r="L7" i="1"/>
  <c r="AR11" i="1"/>
  <c r="AJ11" i="1"/>
  <c r="AB11" i="1"/>
  <c r="T11" i="1"/>
  <c r="L11" i="1"/>
  <c r="AT10" i="1"/>
  <c r="AL10" i="1"/>
  <c r="AD10" i="1"/>
  <c r="V10" i="1"/>
  <c r="N10" i="1"/>
  <c r="E10" i="1"/>
  <c r="AM9" i="1"/>
  <c r="AE9" i="1"/>
  <c r="W9" i="1"/>
  <c r="O9" i="1"/>
  <c r="G9" i="1"/>
  <c r="AO8" i="1"/>
  <c r="AG8" i="1"/>
  <c r="Y8" i="1"/>
  <c r="Q8" i="1"/>
  <c r="I8" i="1"/>
  <c r="AI7" i="1"/>
  <c r="AP7" i="1"/>
  <c r="AH7" i="1"/>
  <c r="Z7" i="1"/>
  <c r="R7" i="1"/>
  <c r="J7" i="1"/>
  <c r="AP11" i="1"/>
  <c r="AH11" i="1"/>
  <c r="Z11" i="1"/>
  <c r="R11" i="1"/>
  <c r="J11" i="1"/>
  <c r="AR10" i="1"/>
  <c r="AJ10" i="1"/>
  <c r="AB10" i="1"/>
  <c r="T10" i="1"/>
  <c r="L10" i="1"/>
  <c r="AS9" i="1"/>
  <c r="AK9" i="1"/>
  <c r="AC9" i="1"/>
  <c r="U9" i="1"/>
  <c r="M9" i="1"/>
  <c r="E9" i="1"/>
  <c r="AM8" i="1"/>
  <c r="AE8" i="1"/>
  <c r="W8" i="1"/>
  <c r="O8" i="1"/>
  <c r="G8" i="1"/>
  <c r="AO7" i="1"/>
  <c r="AG7" i="1"/>
  <c r="Y7" i="1"/>
  <c r="Q7" i="1"/>
  <c r="I7" i="1"/>
  <c r="AO11" i="1"/>
  <c r="AG11" i="1"/>
  <c r="Y11" i="1"/>
  <c r="Q11" i="1"/>
  <c r="I11" i="1"/>
  <c r="AQ10" i="1"/>
  <c r="AI10" i="1"/>
  <c r="AA10" i="1"/>
  <c r="S10" i="1"/>
  <c r="K10" i="1"/>
  <c r="AR9" i="1"/>
  <c r="AJ9" i="1"/>
  <c r="AB9" i="1"/>
  <c r="T9" i="1"/>
  <c r="L9" i="1"/>
  <c r="AT8" i="1"/>
  <c r="AL8" i="1"/>
  <c r="AD8" i="1"/>
  <c r="V8" i="1"/>
  <c r="N8" i="1"/>
  <c r="F8" i="1"/>
  <c r="E7" i="1"/>
  <c r="AN7" i="1"/>
  <c r="AF7" i="1"/>
  <c r="X7" i="1"/>
  <c r="P7" i="1"/>
  <c r="AN11" i="1"/>
  <c r="AF11" i="1"/>
  <c r="X11" i="1"/>
  <c r="P11" i="1"/>
  <c r="AP10" i="1"/>
  <c r="AH10" i="1"/>
  <c r="Z10" i="1"/>
  <c r="R10" i="1"/>
  <c r="J10" i="1"/>
  <c r="AQ9" i="1"/>
  <c r="AI9" i="1"/>
  <c r="AA9" i="1"/>
  <c r="S9" i="1"/>
  <c r="AS8" i="1"/>
  <c r="AK8" i="1"/>
  <c r="AC8" i="1"/>
  <c r="U8" i="1"/>
  <c r="M8" i="1"/>
  <c r="E8" i="1"/>
  <c r="T8" i="1"/>
  <c r="E8" i="2" l="1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</calcChain>
</file>

<file path=xl/sharedStrings.xml><?xml version="1.0" encoding="utf-8"?>
<sst xmlns="http://schemas.openxmlformats.org/spreadsheetml/2006/main" count="120" uniqueCount="61">
  <si>
    <t>1,1,2,2-Tetrachloroethane</t>
  </si>
  <si>
    <t>1,1,2-Trichloroethane</t>
  </si>
  <si>
    <t>1,2,4-Trimethylbenzene</t>
  </si>
  <si>
    <t>1,2-Dichloropropane</t>
  </si>
  <si>
    <t>1,3-Butadiene</t>
  </si>
  <si>
    <t>1,3-Dichloropropene</t>
  </si>
  <si>
    <t>2-Methylnaphthalene</t>
  </si>
  <si>
    <t>Acenaphthene</t>
  </si>
  <si>
    <t>Acenaphthylene</t>
  </si>
  <si>
    <t>Acetaldehyde</t>
  </si>
  <si>
    <t>Acrolein</t>
  </si>
  <si>
    <t>Ammonia</t>
  </si>
  <si>
    <t>Anthracene</t>
  </si>
  <si>
    <t>Benz(a)anthracene</t>
  </si>
  <si>
    <t>Benzene</t>
  </si>
  <si>
    <t>Benzo(a)pyrene</t>
  </si>
  <si>
    <t>Benzo(b)fluoranthene</t>
  </si>
  <si>
    <t>Benzo(e)pyrene</t>
  </si>
  <si>
    <t>Benzo(k)fluoranthene</t>
  </si>
  <si>
    <t>Carbon Tetrachloride</t>
  </si>
  <si>
    <t>Chloroform</t>
  </si>
  <si>
    <t>Chrysene</t>
  </si>
  <si>
    <t>Ethylene Dibromide</t>
  </si>
  <si>
    <t>Fluoranthene</t>
  </si>
  <si>
    <t>Fluorene</t>
  </si>
  <si>
    <t>Formaldehyde</t>
  </si>
  <si>
    <t>Indeno(1,2,3-c,d)pyrene</t>
  </si>
  <si>
    <t>Methanol</t>
  </si>
  <si>
    <t>Methylene Chloride</t>
  </si>
  <si>
    <t>Naphthalene</t>
  </si>
  <si>
    <t>n-Hexane</t>
  </si>
  <si>
    <t>Perylene</t>
  </si>
  <si>
    <t>Phenanthrene</t>
  </si>
  <si>
    <t>Pyrene</t>
  </si>
  <si>
    <t>Styrene</t>
  </si>
  <si>
    <t>Toluene</t>
  </si>
  <si>
    <t>Vinyl Chloride</t>
  </si>
  <si>
    <t>BUILDING</t>
  </si>
  <si>
    <t>BQ = Activity Rate or Base Quantity (hours/year)</t>
  </si>
  <si>
    <t>BHP = Horse Power (bhp)</t>
  </si>
  <si>
    <r>
      <t>EF</t>
    </r>
    <r>
      <rPr>
        <vertAlign val="subscript"/>
        <sz val="11"/>
        <color theme="1"/>
        <rFont val="Calibri"/>
        <family val="2"/>
        <scheme val="minor"/>
      </rPr>
      <t xml:space="preserve">p </t>
    </r>
    <r>
      <rPr>
        <sz val="11"/>
        <color theme="1"/>
        <rFont val="Calibri"/>
        <family val="2"/>
        <scheme val="minor"/>
      </rPr>
      <t>= Emission Factor for pollutant p (lbs/MMscf)</t>
    </r>
  </si>
  <si>
    <t xml:space="preserve">Calculation ID </t>
  </si>
  <si>
    <t>Source Type</t>
  </si>
  <si>
    <t>Internal Combustion Engine</t>
  </si>
  <si>
    <t>Sub Type</t>
  </si>
  <si>
    <t>Emissions</t>
  </si>
  <si>
    <t>lb/yr</t>
  </si>
  <si>
    <t>AB2588 Device ID</t>
  </si>
  <si>
    <t>Natural Gas</t>
  </si>
  <si>
    <t>lb/hr</t>
  </si>
  <si>
    <t>7f</t>
  </si>
  <si>
    <t>Benzo(g,h,i)perylene</t>
  </si>
  <si>
    <t>Ethyl Benzene</t>
  </si>
  <si>
    <t>Ethylene Dichloride</t>
  </si>
  <si>
    <t>PAHs (excl. naphthalene)</t>
  </si>
  <si>
    <t>Xylenes</t>
  </si>
  <si>
    <t>AB3396</t>
  </si>
  <si>
    <t>AB3068</t>
  </si>
  <si>
    <t>AB3053</t>
  </si>
  <si>
    <t>AB771</t>
  </si>
  <si>
    <t>AB770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</si>
</sst>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1" fillId="4" borderId="3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1" fillId="4" borderId="4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3" borderId="2" xfId="0" applyFill="1" applyBorder="1" applyAlignment="1">
      <alignment horizontal="left" wrapText="1"/>
    </xf>
    <xf numFmtId="0" fontId="2" fillId="2" borderId="2" xfId="0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left" wrapText="1"/>
    </xf>
    <xf numFmtId="0" fontId="1" fillId="5" borderId="8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 textRotation="90"/>
    </xf>
    <xf numFmtId="0" fontId="5" fillId="6" borderId="6" xfId="0" applyFont="1" applyFill="1" applyBorder="1" applyAlignment="1">
      <alignment horizontal="center" textRotation="90"/>
    </xf>
    <xf numFmtId="0" fontId="5" fillId="5" borderId="6" xfId="0" applyFont="1" applyFill="1" applyBorder="1" applyAlignment="1">
      <alignment horizontal="center" textRotation="90"/>
    </xf>
    <xf numFmtId="0" fontId="0" fillId="0" borderId="0" xfId="0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1" fontId="6" fillId="0" borderId="1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11"/>
  <sheetViews>
    <sheetView tabSelected="1" topLeftCell="A4" workbookViewId="0">
      <selection activeCell="B7" sqref="B7"/>
    </sheetView>
  </sheetViews>
  <sheetFormatPr defaultRowHeight="14.5" x14ac:dyDescent="0.35"/>
  <cols>
    <col min="1" max="1" width="11.81640625" customWidth="1"/>
    <col min="2" max="2" width="11" bestFit="1" customWidth="1"/>
    <col min="3" max="3" width="12.81640625" customWidth="1"/>
    <col min="4" max="5" width="12" bestFit="1" customWidth="1"/>
    <col min="7" max="7" width="10.54296875" customWidth="1"/>
  </cols>
  <sheetData>
    <row r="1" spans="1:47" ht="44" thickBot="1" x14ac:dyDescent="0.4">
      <c r="A1" s="2" t="s">
        <v>41</v>
      </c>
      <c r="B1" s="3" t="s">
        <v>50</v>
      </c>
      <c r="C1" s="4" t="s">
        <v>42</v>
      </c>
      <c r="D1" s="5" t="s">
        <v>43</v>
      </c>
      <c r="E1" s="4" t="s">
        <v>44</v>
      </c>
      <c r="F1" s="5" t="s">
        <v>48</v>
      </c>
      <c r="G1" s="4" t="s">
        <v>45</v>
      </c>
      <c r="H1" s="6" t="s">
        <v>46</v>
      </c>
    </row>
    <row r="3" spans="1:47" ht="17" thickBot="1" x14ac:dyDescent="0.5">
      <c r="E3" s="20" t="s">
        <v>40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2"/>
    </row>
    <row r="4" spans="1:47" ht="137" x14ac:dyDescent="0.35">
      <c r="E4" s="13" t="s">
        <v>7</v>
      </c>
      <c r="F4" s="14" t="s">
        <v>8</v>
      </c>
      <c r="G4" s="15" t="s">
        <v>9</v>
      </c>
      <c r="H4" s="15" t="s">
        <v>10</v>
      </c>
      <c r="I4" s="15" t="s">
        <v>11</v>
      </c>
      <c r="J4" s="14" t="s">
        <v>12</v>
      </c>
      <c r="K4" s="15" t="s">
        <v>13</v>
      </c>
      <c r="L4" s="15" t="s">
        <v>14</v>
      </c>
      <c r="M4" s="15" t="s">
        <v>15</v>
      </c>
      <c r="N4" s="15" t="s">
        <v>16</v>
      </c>
      <c r="O4" s="14" t="s">
        <v>17</v>
      </c>
      <c r="P4" s="14" t="s">
        <v>51</v>
      </c>
      <c r="Q4" s="15" t="s">
        <v>18</v>
      </c>
      <c r="R4" s="15" t="s">
        <v>4</v>
      </c>
      <c r="S4" s="15" t="s">
        <v>19</v>
      </c>
      <c r="T4" s="15" t="s">
        <v>20</v>
      </c>
      <c r="U4" s="15" t="s">
        <v>21</v>
      </c>
      <c r="V4" s="14" t="s">
        <v>3</v>
      </c>
      <c r="W4" s="14" t="s">
        <v>5</v>
      </c>
      <c r="X4" s="15" t="s">
        <v>52</v>
      </c>
      <c r="Y4" s="15" t="s">
        <v>22</v>
      </c>
      <c r="Z4" s="15" t="s">
        <v>53</v>
      </c>
      <c r="AA4" s="14" t="s">
        <v>23</v>
      </c>
      <c r="AB4" s="14" t="s">
        <v>24</v>
      </c>
      <c r="AC4" s="15" t="s">
        <v>25</v>
      </c>
      <c r="AD4" s="15" t="s">
        <v>30</v>
      </c>
      <c r="AE4" s="15" t="s">
        <v>26</v>
      </c>
      <c r="AF4" s="15" t="s">
        <v>27</v>
      </c>
      <c r="AG4" s="15" t="s">
        <v>28</v>
      </c>
      <c r="AH4" s="14" t="s">
        <v>6</v>
      </c>
      <c r="AI4" s="15" t="s">
        <v>29</v>
      </c>
      <c r="AJ4" s="15" t="s">
        <v>54</v>
      </c>
      <c r="AK4" s="14" t="s">
        <v>31</v>
      </c>
      <c r="AL4" s="14" t="s">
        <v>32</v>
      </c>
      <c r="AM4" s="14" t="s">
        <v>33</v>
      </c>
      <c r="AN4" s="15" t="s">
        <v>34</v>
      </c>
      <c r="AO4" s="15" t="s">
        <v>0</v>
      </c>
      <c r="AP4" s="15" t="s">
        <v>35</v>
      </c>
      <c r="AQ4" s="15" t="s">
        <v>1</v>
      </c>
      <c r="AR4" s="14" t="s">
        <v>2</v>
      </c>
      <c r="AS4" s="15" t="s">
        <v>36</v>
      </c>
      <c r="AT4" s="15" t="s">
        <v>55</v>
      </c>
    </row>
    <row r="5" spans="1:47" ht="15" thickBot="1" x14ac:dyDescent="0.4">
      <c r="E5" s="12">
        <v>83329</v>
      </c>
      <c r="F5" s="11">
        <v>208968</v>
      </c>
      <c r="G5" s="10">
        <v>75070</v>
      </c>
      <c r="H5" s="10">
        <v>107028</v>
      </c>
      <c r="I5" s="10">
        <v>7664417</v>
      </c>
      <c r="J5" s="11">
        <v>120127</v>
      </c>
      <c r="K5" s="10">
        <v>56553</v>
      </c>
      <c r="L5" s="10">
        <v>71432</v>
      </c>
      <c r="M5" s="10">
        <v>50328</v>
      </c>
      <c r="N5" s="10">
        <v>205992</v>
      </c>
      <c r="O5" s="11">
        <v>192972</v>
      </c>
      <c r="P5" s="11">
        <v>191242</v>
      </c>
      <c r="Q5" s="10">
        <v>207089</v>
      </c>
      <c r="R5" s="10">
        <v>106990</v>
      </c>
      <c r="S5" s="10">
        <v>56235</v>
      </c>
      <c r="T5" s="10">
        <v>67663</v>
      </c>
      <c r="U5" s="10">
        <v>218019</v>
      </c>
      <c r="V5" s="11">
        <v>78875</v>
      </c>
      <c r="W5" s="11">
        <v>542756</v>
      </c>
      <c r="X5" s="10">
        <v>100414</v>
      </c>
      <c r="Y5" s="10">
        <v>106934</v>
      </c>
      <c r="Z5" s="10">
        <v>107062</v>
      </c>
      <c r="AA5" s="11">
        <v>206440</v>
      </c>
      <c r="AB5" s="11">
        <v>86737</v>
      </c>
      <c r="AC5" s="10">
        <v>50000</v>
      </c>
      <c r="AD5" s="10">
        <v>110543</v>
      </c>
      <c r="AE5" s="10">
        <v>193395</v>
      </c>
      <c r="AF5" s="10">
        <v>67561</v>
      </c>
      <c r="AG5" s="10">
        <v>75092</v>
      </c>
      <c r="AH5" s="11">
        <v>91576</v>
      </c>
      <c r="AI5" s="10">
        <v>91203</v>
      </c>
      <c r="AJ5" s="10">
        <v>1151</v>
      </c>
      <c r="AK5" s="11">
        <v>198550</v>
      </c>
      <c r="AL5" s="11">
        <v>85018</v>
      </c>
      <c r="AM5" s="11">
        <v>129000</v>
      </c>
      <c r="AN5" s="10">
        <v>100425</v>
      </c>
      <c r="AO5" s="10">
        <v>79345</v>
      </c>
      <c r="AP5" s="10">
        <v>108883</v>
      </c>
      <c r="AQ5" s="10">
        <v>79005</v>
      </c>
      <c r="AR5" s="11">
        <v>95636</v>
      </c>
      <c r="AS5" s="10">
        <v>75014</v>
      </c>
      <c r="AT5" s="10">
        <v>1330207</v>
      </c>
    </row>
    <row r="6" spans="1:47" ht="58" x14ac:dyDescent="0.35">
      <c r="A6" s="8" t="s">
        <v>37</v>
      </c>
      <c r="B6" s="9" t="s">
        <v>47</v>
      </c>
      <c r="C6" s="7" t="s">
        <v>38</v>
      </c>
      <c r="D6" s="7" t="s">
        <v>39</v>
      </c>
      <c r="E6" s="16">
        <v>1.3600000000000001E-3</v>
      </c>
      <c r="F6" s="16">
        <v>5.64E-3</v>
      </c>
      <c r="G6" s="16">
        <v>8.5299999999999994</v>
      </c>
      <c r="H6" s="16">
        <v>7.94</v>
      </c>
      <c r="I6" s="16">
        <v>18</v>
      </c>
      <c r="J6" s="16">
        <v>7.3200000000000001E-4</v>
      </c>
      <c r="K6" s="16">
        <v>3.4299999999999999E-4</v>
      </c>
      <c r="L6" s="16">
        <v>1.98</v>
      </c>
      <c r="M6" s="16">
        <v>5.7899999999999996E-6</v>
      </c>
      <c r="N6" s="16">
        <v>1.6899999999999999E-4</v>
      </c>
      <c r="O6" s="16">
        <v>4.2299999999999998E-4</v>
      </c>
      <c r="P6" s="16">
        <v>4.2200000000000001E-4</v>
      </c>
      <c r="Q6" s="16">
        <v>4.3499999999999999E-6</v>
      </c>
      <c r="R6" s="16">
        <v>0.83599999999999997</v>
      </c>
      <c r="S6" s="16">
        <v>6.1899999999999997E-2</v>
      </c>
      <c r="T6" s="16">
        <v>4.8000000000000001E-2</v>
      </c>
      <c r="U6" s="16">
        <v>7.0699999999999995E-4</v>
      </c>
      <c r="V6" s="16">
        <v>4.5499999999999999E-2</v>
      </c>
      <c r="W6" s="16">
        <v>4.4699999999999997E-2</v>
      </c>
      <c r="X6" s="16">
        <v>0.11</v>
      </c>
      <c r="Y6" s="16">
        <v>7.4899999999999994E-2</v>
      </c>
      <c r="Z6" s="16">
        <v>4.2999999999999997E-2</v>
      </c>
      <c r="AA6" s="16">
        <v>1.1299999999999999E-3</v>
      </c>
      <c r="AB6" s="16">
        <v>5.7800000000000004E-3</v>
      </c>
      <c r="AC6" s="16">
        <v>56.3</v>
      </c>
      <c r="AD6" s="16">
        <v>1.1299999999999999</v>
      </c>
      <c r="AE6" s="16">
        <v>1.01E-5</v>
      </c>
      <c r="AF6" s="16">
        <v>3.12</v>
      </c>
      <c r="AG6" s="16">
        <v>0.15</v>
      </c>
      <c r="AH6" s="16">
        <v>3.39E-2</v>
      </c>
      <c r="AI6" s="16">
        <v>9.9000000000000005E-2</v>
      </c>
      <c r="AJ6" s="16">
        <v>0.14382</v>
      </c>
      <c r="AK6" s="16">
        <v>5.0699999999999997E-6</v>
      </c>
      <c r="AL6" s="16">
        <v>1.06E-2</v>
      </c>
      <c r="AM6" s="16">
        <v>1.39E-3</v>
      </c>
      <c r="AN6" s="16">
        <v>5.5899999999999998E-2</v>
      </c>
      <c r="AO6" s="16">
        <v>6.7599999999999993E-2</v>
      </c>
      <c r="AP6" s="16">
        <v>0.98199999999999998</v>
      </c>
      <c r="AQ6" s="16">
        <v>5.3800000000000001E-2</v>
      </c>
      <c r="AR6" s="16">
        <v>0.113</v>
      </c>
      <c r="AS6" s="16">
        <v>2.52E-2</v>
      </c>
      <c r="AT6" s="16">
        <v>0.27300000000000002</v>
      </c>
    </row>
    <row r="7" spans="1:47" x14ac:dyDescent="0.35">
      <c r="A7" s="17">
        <v>6601</v>
      </c>
      <c r="B7" s="19" t="s">
        <v>56</v>
      </c>
      <c r="C7" s="18">
        <v>11.899999999999999</v>
      </c>
      <c r="D7" s="18">
        <v>173</v>
      </c>
      <c r="E7" s="1">
        <f>10*$D7*$C7*E$6/1000000</f>
        <v>2.7998319999999997E-5</v>
      </c>
      <c r="F7" s="1">
        <f>10*$D7*$C7*F$6/1000000</f>
        <v>1.1611067999999998E-4</v>
      </c>
      <c r="G7" s="1">
        <f t="shared" ref="G7:AT11" si="0">10*$D7*$C7*G$6/1000000</f>
        <v>0.17560710999999996</v>
      </c>
      <c r="H7" s="1">
        <f t="shared" si="0"/>
        <v>0.16346077999999997</v>
      </c>
      <c r="I7" s="1">
        <f t="shared" si="0"/>
        <v>0.37056599999999995</v>
      </c>
      <c r="J7" s="1">
        <f t="shared" si="0"/>
        <v>1.5069683999999997E-5</v>
      </c>
      <c r="K7" s="1">
        <f t="shared" si="0"/>
        <v>7.0613409999999984E-6</v>
      </c>
      <c r="L7" s="1">
        <f t="shared" si="0"/>
        <v>4.0762259999999995E-2</v>
      </c>
      <c r="M7" s="1">
        <f t="shared" si="0"/>
        <v>1.1919872999999998E-7</v>
      </c>
      <c r="N7" s="1">
        <f t="shared" si="0"/>
        <v>3.4792029999999991E-6</v>
      </c>
      <c r="O7" s="1">
        <f t="shared" si="0"/>
        <v>8.7083009999999987E-6</v>
      </c>
      <c r="P7" s="1">
        <f t="shared" si="0"/>
        <v>8.6877139999999981E-6</v>
      </c>
      <c r="Q7" s="1">
        <f t="shared" si="0"/>
        <v>8.9553449999999973E-8</v>
      </c>
      <c r="R7" s="1">
        <f t="shared" si="0"/>
        <v>1.7210731999999996E-2</v>
      </c>
      <c r="S7" s="1">
        <f t="shared" si="0"/>
        <v>1.2743352999999998E-3</v>
      </c>
      <c r="T7" s="1">
        <f t="shared" si="0"/>
        <v>9.881759999999999E-4</v>
      </c>
      <c r="U7" s="1">
        <f t="shared" si="0"/>
        <v>1.4555008999999997E-5</v>
      </c>
      <c r="V7" s="1">
        <f t="shared" si="0"/>
        <v>9.3670849999999981E-4</v>
      </c>
      <c r="W7" s="1">
        <f t="shared" si="0"/>
        <v>9.2023889999999975E-4</v>
      </c>
      <c r="X7" s="1">
        <f t="shared" si="0"/>
        <v>2.2645699999999996E-3</v>
      </c>
      <c r="Y7" s="1">
        <f t="shared" si="0"/>
        <v>1.5419662999999995E-3</v>
      </c>
      <c r="Z7" s="1">
        <f t="shared" si="0"/>
        <v>8.8524099999999972E-4</v>
      </c>
      <c r="AA7" s="1">
        <f t="shared" si="0"/>
        <v>2.3263309999999992E-5</v>
      </c>
      <c r="AB7" s="1">
        <f t="shared" si="0"/>
        <v>1.1899285999999999E-4</v>
      </c>
      <c r="AC7" s="1">
        <f t="shared" si="0"/>
        <v>1.1590480999999997</v>
      </c>
      <c r="AD7" s="1">
        <f t="shared" si="0"/>
        <v>2.3263309999999995E-2</v>
      </c>
      <c r="AE7" s="1">
        <f t="shared" si="0"/>
        <v>2.0792869999999998E-7</v>
      </c>
      <c r="AF7" s="1">
        <f t="shared" si="0"/>
        <v>6.4231439999999987E-2</v>
      </c>
      <c r="AG7" s="1">
        <f t="shared" si="0"/>
        <v>3.0880499999999993E-3</v>
      </c>
      <c r="AH7" s="1">
        <f t="shared" si="0"/>
        <v>6.9789929999999987E-4</v>
      </c>
      <c r="AI7" s="1">
        <f t="shared" si="0"/>
        <v>2.0381129999999998E-3</v>
      </c>
      <c r="AJ7" s="1">
        <f t="shared" si="0"/>
        <v>2.9608223399999996E-3</v>
      </c>
      <c r="AK7" s="1">
        <f t="shared" si="0"/>
        <v>1.0437608999999998E-7</v>
      </c>
      <c r="AL7" s="1">
        <f t="shared" si="0"/>
        <v>2.1822219999999994E-4</v>
      </c>
      <c r="AM7" s="1">
        <f t="shared" si="0"/>
        <v>2.8615929999999994E-5</v>
      </c>
      <c r="AN7" s="1">
        <f t="shared" si="0"/>
        <v>1.1508132999999998E-3</v>
      </c>
      <c r="AO7" s="1">
        <f t="shared" si="0"/>
        <v>1.3916811999999995E-3</v>
      </c>
      <c r="AP7" s="1">
        <f t="shared" si="0"/>
        <v>2.0216433999999998E-2</v>
      </c>
      <c r="AQ7" s="1">
        <f t="shared" si="0"/>
        <v>1.1075805999999997E-3</v>
      </c>
      <c r="AR7" s="1">
        <f t="shared" si="0"/>
        <v>2.3263309999999996E-3</v>
      </c>
      <c r="AS7" s="1">
        <f t="shared" si="0"/>
        <v>5.1879239999999994E-4</v>
      </c>
      <c r="AT7" s="1">
        <f t="shared" si="0"/>
        <v>5.6202509999999997E-3</v>
      </c>
    </row>
    <row r="8" spans="1:47" x14ac:dyDescent="0.35">
      <c r="A8" s="17">
        <v>6670</v>
      </c>
      <c r="B8" s="19" t="s">
        <v>57</v>
      </c>
      <c r="C8" s="18">
        <v>12.2</v>
      </c>
      <c r="D8" s="18">
        <v>173</v>
      </c>
      <c r="E8" s="1">
        <f t="shared" ref="E8:F11" si="1">10*$D8*$C8*E$6/1000000</f>
        <v>2.8704160000000003E-5</v>
      </c>
      <c r="F8" s="1">
        <f t="shared" si="1"/>
        <v>1.1903784E-4</v>
      </c>
      <c r="G8" s="1">
        <f t="shared" si="0"/>
        <v>0.18003417999999999</v>
      </c>
      <c r="H8" s="1">
        <f t="shared" si="0"/>
        <v>0.16758164</v>
      </c>
      <c r="I8" s="1">
        <f t="shared" si="0"/>
        <v>0.37990800000000002</v>
      </c>
      <c r="J8" s="1">
        <f t="shared" si="0"/>
        <v>1.5449592E-5</v>
      </c>
      <c r="K8" s="1">
        <f t="shared" si="0"/>
        <v>7.2393579999999998E-6</v>
      </c>
      <c r="L8" s="1">
        <f t="shared" si="0"/>
        <v>4.1789879999999995E-2</v>
      </c>
      <c r="M8" s="1">
        <f t="shared" si="0"/>
        <v>1.2220373999999998E-7</v>
      </c>
      <c r="N8" s="1">
        <f t="shared" si="0"/>
        <v>3.5669139999999996E-6</v>
      </c>
      <c r="O8" s="1">
        <f t="shared" si="0"/>
        <v>8.9278380000000001E-6</v>
      </c>
      <c r="P8" s="1">
        <f t="shared" si="0"/>
        <v>8.9067319999999998E-6</v>
      </c>
      <c r="Q8" s="1">
        <f t="shared" si="0"/>
        <v>9.1811099999999993E-8</v>
      </c>
      <c r="R8" s="1">
        <f t="shared" si="0"/>
        <v>1.7644615999999998E-2</v>
      </c>
      <c r="S8" s="1">
        <f t="shared" si="0"/>
        <v>1.3064614E-3</v>
      </c>
      <c r="T8" s="1">
        <f t="shared" si="0"/>
        <v>1.0130879999999999E-3</v>
      </c>
      <c r="U8" s="1">
        <f t="shared" si="0"/>
        <v>1.4921942E-5</v>
      </c>
      <c r="V8" s="1">
        <f t="shared" si="0"/>
        <v>9.6032300000000001E-4</v>
      </c>
      <c r="W8" s="1">
        <f t="shared" si="0"/>
        <v>9.4343819999999996E-4</v>
      </c>
      <c r="X8" s="1">
        <f t="shared" si="0"/>
        <v>2.3216599999999997E-3</v>
      </c>
      <c r="Y8" s="1">
        <f t="shared" si="0"/>
        <v>1.5808393999999998E-3</v>
      </c>
      <c r="Z8" s="1">
        <f t="shared" si="0"/>
        <v>9.0755799999999993E-4</v>
      </c>
      <c r="AA8" s="1">
        <f t="shared" si="0"/>
        <v>2.3849779999999999E-5</v>
      </c>
      <c r="AB8" s="1">
        <f t="shared" si="0"/>
        <v>1.2199268E-4</v>
      </c>
      <c r="AC8" s="1">
        <f t="shared" si="0"/>
        <v>1.1882678</v>
      </c>
      <c r="AD8" s="1">
        <f t="shared" si="0"/>
        <v>2.3849779999999998E-2</v>
      </c>
      <c r="AE8" s="1">
        <f t="shared" si="0"/>
        <v>2.1317059999999998E-7</v>
      </c>
      <c r="AF8" s="1">
        <f t="shared" si="0"/>
        <v>6.5850720000000001E-2</v>
      </c>
      <c r="AG8" s="1">
        <f t="shared" si="0"/>
        <v>3.1659000000000001E-3</v>
      </c>
      <c r="AH8" s="1">
        <f t="shared" si="0"/>
        <v>7.1549339999999991E-4</v>
      </c>
      <c r="AI8" s="1">
        <f t="shared" si="0"/>
        <v>2.0894940000000003E-3</v>
      </c>
      <c r="AJ8" s="1">
        <f t="shared" si="0"/>
        <v>3.0354649200000001E-3</v>
      </c>
      <c r="AK8" s="1">
        <f t="shared" si="0"/>
        <v>1.0700741999999999E-7</v>
      </c>
      <c r="AL8" s="1">
        <f t="shared" si="0"/>
        <v>2.2372360000000001E-4</v>
      </c>
      <c r="AM8" s="1">
        <f t="shared" si="0"/>
        <v>2.9337339999999997E-5</v>
      </c>
      <c r="AN8" s="1">
        <f t="shared" si="0"/>
        <v>1.1798253999999999E-3</v>
      </c>
      <c r="AO8" s="1">
        <f t="shared" si="0"/>
        <v>1.4267656E-3</v>
      </c>
      <c r="AP8" s="1">
        <f t="shared" si="0"/>
        <v>2.0726092000000002E-2</v>
      </c>
      <c r="AQ8" s="1">
        <f t="shared" si="0"/>
        <v>1.1355027999999999E-3</v>
      </c>
      <c r="AR8" s="1">
        <f t="shared" si="0"/>
        <v>2.3849780000000003E-3</v>
      </c>
      <c r="AS8" s="1">
        <f t="shared" si="0"/>
        <v>5.3187120000000002E-4</v>
      </c>
      <c r="AT8" s="1">
        <f t="shared" si="0"/>
        <v>5.7619380000000003E-3</v>
      </c>
    </row>
    <row r="9" spans="1:47" x14ac:dyDescent="0.35">
      <c r="A9" s="17">
        <v>8510</v>
      </c>
      <c r="B9" s="19" t="s">
        <v>58</v>
      </c>
      <c r="C9" s="18">
        <v>30.6</v>
      </c>
      <c r="D9" s="18">
        <v>170</v>
      </c>
      <c r="E9" s="1">
        <f t="shared" si="1"/>
        <v>7.0747200000000006E-5</v>
      </c>
      <c r="F9" s="1">
        <f t="shared" si="1"/>
        <v>2.9339280000000001E-4</v>
      </c>
      <c r="G9" s="1">
        <f t="shared" si="0"/>
        <v>0.44373059999999998</v>
      </c>
      <c r="H9" s="1">
        <f t="shared" si="0"/>
        <v>0.41303880000000004</v>
      </c>
      <c r="I9" s="1">
        <f t="shared" si="0"/>
        <v>0.93635999999999997</v>
      </c>
      <c r="J9" s="1">
        <f t="shared" si="0"/>
        <v>3.8078640000000001E-5</v>
      </c>
      <c r="K9" s="1">
        <f t="shared" si="0"/>
        <v>1.7842859999999999E-5</v>
      </c>
      <c r="L9" s="1">
        <f t="shared" si="0"/>
        <v>0.10299960000000001</v>
      </c>
      <c r="M9" s="1">
        <f t="shared" si="0"/>
        <v>3.0119579999999998E-7</v>
      </c>
      <c r="N9" s="1">
        <f t="shared" si="0"/>
        <v>8.7913800000000005E-6</v>
      </c>
      <c r="O9" s="1">
        <f t="shared" si="0"/>
        <v>2.200446E-5</v>
      </c>
      <c r="P9" s="1">
        <f t="shared" si="0"/>
        <v>2.1952439999999999E-5</v>
      </c>
      <c r="Q9" s="1">
        <f t="shared" si="0"/>
        <v>2.2628699999999999E-7</v>
      </c>
      <c r="R9" s="1">
        <f t="shared" si="0"/>
        <v>4.3488720000000002E-2</v>
      </c>
      <c r="S9" s="1">
        <f t="shared" si="0"/>
        <v>3.2200380000000002E-3</v>
      </c>
      <c r="T9" s="1">
        <f t="shared" si="0"/>
        <v>2.4969599999999999E-3</v>
      </c>
      <c r="U9" s="1">
        <f t="shared" si="0"/>
        <v>3.6778140000000002E-5</v>
      </c>
      <c r="V9" s="1">
        <f t="shared" si="0"/>
        <v>2.3669099999999998E-3</v>
      </c>
      <c r="W9" s="1">
        <f t="shared" si="0"/>
        <v>2.3252939999999999E-3</v>
      </c>
      <c r="X9" s="1">
        <f t="shared" si="0"/>
        <v>5.7222000000000002E-3</v>
      </c>
      <c r="Y9" s="1">
        <f t="shared" si="0"/>
        <v>3.8962979999999999E-3</v>
      </c>
      <c r="Z9" s="1">
        <f t="shared" si="0"/>
        <v>2.2368599999999998E-3</v>
      </c>
      <c r="AA9" s="1">
        <f t="shared" si="0"/>
        <v>5.8782599999999995E-5</v>
      </c>
      <c r="AB9" s="1">
        <f t="shared" si="0"/>
        <v>3.0067560000000002E-4</v>
      </c>
      <c r="AC9" s="1">
        <f t="shared" si="0"/>
        <v>2.9287260000000002</v>
      </c>
      <c r="AD9" s="1">
        <f t="shared" si="0"/>
        <v>5.878259999999999E-2</v>
      </c>
      <c r="AE9" s="1">
        <f t="shared" si="0"/>
        <v>5.2540200000000004E-7</v>
      </c>
      <c r="AF9" s="1">
        <f t="shared" si="0"/>
        <v>0.16230239999999999</v>
      </c>
      <c r="AG9" s="1">
        <f t="shared" si="0"/>
        <v>7.803E-3</v>
      </c>
      <c r="AH9" s="1">
        <f t="shared" si="0"/>
        <v>1.763478E-3</v>
      </c>
      <c r="AI9" s="1">
        <f t="shared" si="0"/>
        <v>5.1499800000000002E-3</v>
      </c>
      <c r="AJ9" s="1">
        <f t="shared" si="0"/>
        <v>7.4815164000000007E-3</v>
      </c>
      <c r="AK9" s="1">
        <f t="shared" si="0"/>
        <v>2.6374139999999995E-7</v>
      </c>
      <c r="AL9" s="1">
        <f t="shared" si="0"/>
        <v>5.5141200000000004E-4</v>
      </c>
      <c r="AM9" s="1">
        <f t="shared" si="0"/>
        <v>7.2307799999999999E-5</v>
      </c>
      <c r="AN9" s="1">
        <f t="shared" si="0"/>
        <v>2.9079180000000002E-3</v>
      </c>
      <c r="AO9" s="1">
        <f t="shared" si="0"/>
        <v>3.5165519999999996E-3</v>
      </c>
      <c r="AP9" s="1">
        <f t="shared" si="0"/>
        <v>5.108364E-2</v>
      </c>
      <c r="AQ9" s="1">
        <f t="shared" si="0"/>
        <v>2.7986759999999999E-3</v>
      </c>
      <c r="AR9" s="1">
        <f t="shared" si="0"/>
        <v>5.8782600000000006E-3</v>
      </c>
      <c r="AS9" s="1">
        <f t="shared" si="0"/>
        <v>1.3109039999999999E-3</v>
      </c>
      <c r="AT9" s="1">
        <f t="shared" si="0"/>
        <v>1.4201460000000001E-2</v>
      </c>
    </row>
    <row r="10" spans="1:47" x14ac:dyDescent="0.35">
      <c r="A10" s="17">
        <v>23215</v>
      </c>
      <c r="B10" s="19" t="s">
        <v>59</v>
      </c>
      <c r="C10" s="18">
        <v>17.299999999999997</v>
      </c>
      <c r="D10" s="18">
        <v>1466</v>
      </c>
      <c r="E10" s="1">
        <f t="shared" si="1"/>
        <v>3.4492048E-4</v>
      </c>
      <c r="F10" s="1">
        <f t="shared" si="1"/>
        <v>1.4304055199999997E-3</v>
      </c>
      <c r="G10" s="1">
        <f t="shared" si="0"/>
        <v>2.1633615399999995</v>
      </c>
      <c r="H10" s="1">
        <f>10*$D10*$C10*H$6/1000000</f>
        <v>2.0137269199999999</v>
      </c>
      <c r="I10" s="1">
        <f t="shared" si="0"/>
        <v>4.5651239999999991</v>
      </c>
      <c r="J10" s="1">
        <f t="shared" si="0"/>
        <v>1.85648376E-4</v>
      </c>
      <c r="K10" s="1">
        <f t="shared" si="0"/>
        <v>8.699097399999999E-5</v>
      </c>
      <c r="L10" s="1">
        <f t="shared" si="0"/>
        <v>0.50216363999999991</v>
      </c>
      <c r="M10" s="1">
        <f t="shared" si="0"/>
        <v>1.4684482199999998E-6</v>
      </c>
      <c r="N10" s="1">
        <f t="shared" si="0"/>
        <v>4.2861441999999991E-5</v>
      </c>
      <c r="O10" s="1">
        <f t="shared" si="0"/>
        <v>1.0728041399999997E-4</v>
      </c>
      <c r="P10" s="1">
        <f t="shared" si="0"/>
        <v>1.0702679599999999E-4</v>
      </c>
      <c r="Q10" s="1">
        <f t="shared" si="0"/>
        <v>1.1032382999999999E-6</v>
      </c>
      <c r="R10" s="1">
        <f t="shared" si="0"/>
        <v>0.21202464799999995</v>
      </c>
      <c r="S10" s="1">
        <f t="shared" si="0"/>
        <v>1.5698954199999997E-2</v>
      </c>
      <c r="T10" s="1">
        <f t="shared" si="0"/>
        <v>1.2173663999999999E-2</v>
      </c>
      <c r="U10" s="1">
        <f t="shared" si="0"/>
        <v>1.7930792599999996E-4</v>
      </c>
      <c r="V10" s="1">
        <f t="shared" si="0"/>
        <v>1.1539618999999999E-2</v>
      </c>
      <c r="W10" s="1">
        <f t="shared" si="0"/>
        <v>1.1336724599999997E-2</v>
      </c>
      <c r="X10" s="1">
        <f t="shared" si="0"/>
        <v>2.7897979999999996E-2</v>
      </c>
      <c r="Y10" s="1">
        <f t="shared" si="0"/>
        <v>1.8995988199999998E-2</v>
      </c>
      <c r="Z10" s="1">
        <f t="shared" si="0"/>
        <v>1.0905573999999999E-2</v>
      </c>
      <c r="AA10" s="1">
        <f t="shared" si="0"/>
        <v>2.8658833999999994E-4</v>
      </c>
      <c r="AB10" s="1">
        <f t="shared" si="0"/>
        <v>1.4659120399999998E-3</v>
      </c>
      <c r="AC10" s="1">
        <f t="shared" si="0"/>
        <v>14.278693399999998</v>
      </c>
      <c r="AD10" s="1">
        <f t="shared" si="0"/>
        <v>0.28658833999999994</v>
      </c>
      <c r="AE10" s="1">
        <f t="shared" si="0"/>
        <v>2.5615417999999995E-6</v>
      </c>
      <c r="AF10" s="1">
        <f t="shared" si="0"/>
        <v>0.79128815999999991</v>
      </c>
      <c r="AG10" s="1">
        <f t="shared" si="0"/>
        <v>3.8042699999999999E-2</v>
      </c>
      <c r="AH10" s="1">
        <f t="shared" si="0"/>
        <v>8.5976501999999976E-3</v>
      </c>
      <c r="AI10" s="1">
        <f t="shared" si="0"/>
        <v>2.5108181999999996E-2</v>
      </c>
      <c r="AJ10" s="1">
        <f t="shared" si="0"/>
        <v>3.6475340760000002E-2</v>
      </c>
      <c r="AK10" s="1">
        <f t="shared" si="0"/>
        <v>1.2858432599999998E-6</v>
      </c>
      <c r="AL10" s="1">
        <f t="shared" si="0"/>
        <v>2.6883507999999998E-3</v>
      </c>
      <c r="AM10" s="1">
        <f t="shared" si="0"/>
        <v>3.5252901999999995E-4</v>
      </c>
      <c r="AN10" s="1">
        <f t="shared" si="0"/>
        <v>1.4177246199999998E-2</v>
      </c>
      <c r="AO10" s="1">
        <f t="shared" si="0"/>
        <v>1.7144576799999995E-2</v>
      </c>
      <c r="AP10" s="1">
        <f t="shared" si="0"/>
        <v>0.24905287599999995</v>
      </c>
      <c r="AQ10" s="1">
        <f t="shared" si="0"/>
        <v>1.3644648399999999E-2</v>
      </c>
      <c r="AR10" s="1">
        <f t="shared" si="0"/>
        <v>2.8658833999999998E-2</v>
      </c>
      <c r="AS10" s="1">
        <f t="shared" si="0"/>
        <v>6.3911735999999993E-3</v>
      </c>
      <c r="AT10" s="1">
        <f t="shared" si="0"/>
        <v>6.9237713999999992E-2</v>
      </c>
    </row>
    <row r="11" spans="1:47" x14ac:dyDescent="0.35">
      <c r="A11" s="17">
        <v>23215</v>
      </c>
      <c r="B11" s="19" t="s">
        <v>60</v>
      </c>
      <c r="C11" s="18">
        <v>14.799999999999999</v>
      </c>
      <c r="D11" s="18">
        <v>1466</v>
      </c>
      <c r="E11" s="1">
        <f t="shared" si="1"/>
        <v>2.9507648E-4</v>
      </c>
      <c r="F11" s="1">
        <f t="shared" si="1"/>
        <v>1.2236995199999998E-3</v>
      </c>
      <c r="G11" s="1">
        <f t="shared" si="0"/>
        <v>1.8507370399999996</v>
      </c>
      <c r="H11" s="1">
        <f t="shared" si="0"/>
        <v>1.72272592</v>
      </c>
      <c r="I11" s="1">
        <f t="shared" si="0"/>
        <v>3.9054239999999996</v>
      </c>
      <c r="J11" s="1">
        <f t="shared" si="0"/>
        <v>1.5882057599999998E-4</v>
      </c>
      <c r="K11" s="1">
        <f t="shared" si="0"/>
        <v>7.4420023999999981E-5</v>
      </c>
      <c r="L11" s="1">
        <f t="shared" si="0"/>
        <v>0.42959663999999997</v>
      </c>
      <c r="M11" s="1">
        <f t="shared" si="0"/>
        <v>1.2562447199999997E-6</v>
      </c>
      <c r="N11" s="1">
        <f t="shared" si="0"/>
        <v>3.6667591999999992E-5</v>
      </c>
      <c r="O11" s="1">
        <f t="shared" si="0"/>
        <v>9.1777463999999975E-5</v>
      </c>
      <c r="P11" s="1">
        <f t="shared" si="0"/>
        <v>9.1560495999999981E-5</v>
      </c>
      <c r="Q11" s="1">
        <f t="shared" si="0"/>
        <v>9.4381079999999986E-7</v>
      </c>
      <c r="R11" s="1">
        <f t="shared" si="0"/>
        <v>0.18138524799999997</v>
      </c>
      <c r="S11" s="1">
        <f t="shared" si="0"/>
        <v>1.3430319199999999E-2</v>
      </c>
      <c r="T11" s="1">
        <f t="shared" si="0"/>
        <v>1.0414463999999998E-2</v>
      </c>
      <c r="U11" s="1">
        <f t="shared" si="0"/>
        <v>1.5339637599999997E-4</v>
      </c>
      <c r="V11" s="1">
        <f t="shared" si="0"/>
        <v>9.8720439999999982E-3</v>
      </c>
      <c r="W11" s="1">
        <f t="shared" si="0"/>
        <v>9.6984695999999988E-3</v>
      </c>
      <c r="X11" s="1">
        <f t="shared" si="0"/>
        <v>2.3866479999999995E-2</v>
      </c>
      <c r="Y11" s="1">
        <f t="shared" si="0"/>
        <v>1.6250903199999996E-2</v>
      </c>
      <c r="Z11" s="1">
        <f t="shared" si="0"/>
        <v>9.3296239999999982E-3</v>
      </c>
      <c r="AA11" s="1">
        <f t="shared" si="0"/>
        <v>2.4517383999999996E-4</v>
      </c>
      <c r="AB11" s="1">
        <f t="shared" si="0"/>
        <v>1.25407504E-3</v>
      </c>
      <c r="AC11" s="1">
        <f t="shared" si="0"/>
        <v>12.215298399999998</v>
      </c>
      <c r="AD11" s="1">
        <f t="shared" si="0"/>
        <v>0.24517383999999995</v>
      </c>
      <c r="AE11" s="1">
        <f t="shared" si="0"/>
        <v>2.1913767999999996E-6</v>
      </c>
      <c r="AF11" s="1">
        <f t="shared" si="0"/>
        <v>0.6769401599999999</v>
      </c>
      <c r="AG11" s="1">
        <f t="shared" si="0"/>
        <v>3.2545199999999996E-2</v>
      </c>
      <c r="AH11" s="1">
        <f t="shared" si="0"/>
        <v>7.3552151999999984E-3</v>
      </c>
      <c r="AI11" s="1">
        <f t="shared" si="0"/>
        <v>2.1479831999999997E-2</v>
      </c>
      <c r="AJ11" s="1">
        <f t="shared" si="0"/>
        <v>3.1204337759999996E-2</v>
      </c>
      <c r="AK11" s="1">
        <f t="shared" si="0"/>
        <v>1.1000277599999997E-6</v>
      </c>
      <c r="AL11" s="1">
        <f t="shared" si="0"/>
        <v>2.2998607999999998E-3</v>
      </c>
      <c r="AM11" s="1">
        <f t="shared" si="0"/>
        <v>3.0158551999999998E-4</v>
      </c>
      <c r="AN11" s="1">
        <f t="shared" si="0"/>
        <v>1.2128511199999997E-2</v>
      </c>
      <c r="AO11" s="1">
        <f t="shared" si="0"/>
        <v>1.4667036799999996E-2</v>
      </c>
      <c r="AP11" s="1">
        <f t="shared" si="0"/>
        <v>0.21306257599999998</v>
      </c>
      <c r="AQ11" s="1">
        <f t="shared" si="0"/>
        <v>1.1672878399999998E-2</v>
      </c>
      <c r="AR11" s="1">
        <f t="shared" si="0"/>
        <v>2.4517384E-2</v>
      </c>
      <c r="AS11" s="1">
        <f t="shared" si="0"/>
        <v>5.4675935999999991E-3</v>
      </c>
      <c r="AT11" s="1">
        <f t="shared" si="0"/>
        <v>5.9232263999999993E-2</v>
      </c>
    </row>
  </sheetData>
  <mergeCells count="1">
    <mergeCell ref="E3:AU3"/>
  </mergeCells>
  <pageMargins left="0.2" right="0.2" top="0.75" bottom="0.75" header="0.3" footer="0.3"/>
  <pageSetup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U11"/>
  <sheetViews>
    <sheetView topLeftCell="A4" workbookViewId="0">
      <selection activeCell="A4" sqref="A4"/>
    </sheetView>
  </sheetViews>
  <sheetFormatPr defaultRowHeight="14.5" x14ac:dyDescent="0.35"/>
  <cols>
    <col min="1" max="1" width="11.81640625" customWidth="1"/>
    <col min="2" max="2" width="11" bestFit="1" customWidth="1"/>
    <col min="3" max="3" width="12.81640625" customWidth="1"/>
    <col min="4" max="4" width="12" bestFit="1" customWidth="1"/>
    <col min="5" max="5" width="10.81640625" bestFit="1" customWidth="1"/>
    <col min="7" max="7" width="10.54296875" customWidth="1"/>
  </cols>
  <sheetData>
    <row r="1" spans="1:47" ht="44" thickBot="1" x14ac:dyDescent="0.4">
      <c r="A1" s="2" t="s">
        <v>41</v>
      </c>
      <c r="B1" s="3" t="s">
        <v>50</v>
      </c>
      <c r="C1" s="4" t="s">
        <v>42</v>
      </c>
      <c r="D1" s="5" t="s">
        <v>43</v>
      </c>
      <c r="E1" s="4" t="s">
        <v>44</v>
      </c>
      <c r="F1" s="5" t="s">
        <v>48</v>
      </c>
      <c r="G1" s="4" t="s">
        <v>45</v>
      </c>
      <c r="H1" s="6" t="s">
        <v>49</v>
      </c>
    </row>
    <row r="3" spans="1:47" ht="17" thickBot="1" x14ac:dyDescent="0.5">
      <c r="E3" s="20" t="s">
        <v>40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2"/>
    </row>
    <row r="4" spans="1:47" ht="137" x14ac:dyDescent="0.35">
      <c r="E4" s="13" t="s">
        <v>7</v>
      </c>
      <c r="F4" s="14" t="s">
        <v>8</v>
      </c>
      <c r="G4" s="15" t="s">
        <v>9</v>
      </c>
      <c r="H4" s="15" t="s">
        <v>10</v>
      </c>
      <c r="I4" s="15" t="s">
        <v>11</v>
      </c>
      <c r="J4" s="14" t="s">
        <v>12</v>
      </c>
      <c r="K4" s="15" t="s">
        <v>13</v>
      </c>
      <c r="L4" s="15" t="s">
        <v>14</v>
      </c>
      <c r="M4" s="15" t="s">
        <v>15</v>
      </c>
      <c r="N4" s="15" t="s">
        <v>16</v>
      </c>
      <c r="O4" s="14" t="s">
        <v>17</v>
      </c>
      <c r="P4" s="14" t="s">
        <v>51</v>
      </c>
      <c r="Q4" s="15" t="s">
        <v>18</v>
      </c>
      <c r="R4" s="15" t="s">
        <v>4</v>
      </c>
      <c r="S4" s="15" t="s">
        <v>19</v>
      </c>
      <c r="T4" s="15" t="s">
        <v>20</v>
      </c>
      <c r="U4" s="15" t="s">
        <v>21</v>
      </c>
      <c r="V4" s="14" t="s">
        <v>3</v>
      </c>
      <c r="W4" s="14" t="s">
        <v>5</v>
      </c>
      <c r="X4" s="15" t="s">
        <v>52</v>
      </c>
      <c r="Y4" s="15" t="s">
        <v>22</v>
      </c>
      <c r="Z4" s="15" t="s">
        <v>53</v>
      </c>
      <c r="AA4" s="14" t="s">
        <v>23</v>
      </c>
      <c r="AB4" s="14" t="s">
        <v>24</v>
      </c>
      <c r="AC4" s="15" t="s">
        <v>25</v>
      </c>
      <c r="AD4" s="15" t="s">
        <v>30</v>
      </c>
      <c r="AE4" s="15" t="s">
        <v>26</v>
      </c>
      <c r="AF4" s="15" t="s">
        <v>27</v>
      </c>
      <c r="AG4" s="15" t="s">
        <v>28</v>
      </c>
      <c r="AH4" s="14" t="s">
        <v>6</v>
      </c>
      <c r="AI4" s="15" t="s">
        <v>29</v>
      </c>
      <c r="AJ4" s="15" t="s">
        <v>54</v>
      </c>
      <c r="AK4" s="14" t="s">
        <v>31</v>
      </c>
      <c r="AL4" s="14" t="s">
        <v>32</v>
      </c>
      <c r="AM4" s="14" t="s">
        <v>33</v>
      </c>
      <c r="AN4" s="15" t="s">
        <v>34</v>
      </c>
      <c r="AO4" s="15" t="s">
        <v>0</v>
      </c>
      <c r="AP4" s="15" t="s">
        <v>35</v>
      </c>
      <c r="AQ4" s="15" t="s">
        <v>1</v>
      </c>
      <c r="AR4" s="14" t="s">
        <v>2</v>
      </c>
      <c r="AS4" s="15" t="s">
        <v>36</v>
      </c>
      <c r="AT4" s="15" t="s">
        <v>55</v>
      </c>
    </row>
    <row r="5" spans="1:47" ht="15" thickBot="1" x14ac:dyDescent="0.4">
      <c r="E5" s="12">
        <v>83329</v>
      </c>
      <c r="F5" s="11">
        <v>208968</v>
      </c>
      <c r="G5" s="10">
        <v>75070</v>
      </c>
      <c r="H5" s="10">
        <v>107028</v>
      </c>
      <c r="I5" s="10">
        <v>7664417</v>
      </c>
      <c r="J5" s="11">
        <v>120127</v>
      </c>
      <c r="K5" s="10">
        <v>56553</v>
      </c>
      <c r="L5" s="10">
        <v>71432</v>
      </c>
      <c r="M5" s="10">
        <v>50328</v>
      </c>
      <c r="N5" s="10">
        <v>205992</v>
      </c>
      <c r="O5" s="11">
        <v>192972</v>
      </c>
      <c r="P5" s="11">
        <v>191242</v>
      </c>
      <c r="Q5" s="10">
        <v>207089</v>
      </c>
      <c r="R5" s="10">
        <v>106990</v>
      </c>
      <c r="S5" s="10">
        <v>56235</v>
      </c>
      <c r="T5" s="10">
        <v>67663</v>
      </c>
      <c r="U5" s="10">
        <v>218019</v>
      </c>
      <c r="V5" s="11">
        <v>78875</v>
      </c>
      <c r="W5" s="11">
        <v>542756</v>
      </c>
      <c r="X5" s="10">
        <v>100414</v>
      </c>
      <c r="Y5" s="10">
        <v>106934</v>
      </c>
      <c r="Z5" s="10">
        <v>107062</v>
      </c>
      <c r="AA5" s="11">
        <v>206440</v>
      </c>
      <c r="AB5" s="11">
        <v>86737</v>
      </c>
      <c r="AC5" s="10">
        <v>50000</v>
      </c>
      <c r="AD5" s="10">
        <v>110543</v>
      </c>
      <c r="AE5" s="10">
        <v>193395</v>
      </c>
      <c r="AF5" s="10">
        <v>67561</v>
      </c>
      <c r="AG5" s="10">
        <v>75092</v>
      </c>
      <c r="AH5" s="11">
        <v>91576</v>
      </c>
      <c r="AI5" s="10">
        <v>91203</v>
      </c>
      <c r="AJ5" s="10">
        <v>1151</v>
      </c>
      <c r="AK5" s="11">
        <v>198550</v>
      </c>
      <c r="AL5" s="11">
        <v>85018</v>
      </c>
      <c r="AM5" s="11">
        <v>129000</v>
      </c>
      <c r="AN5" s="10">
        <v>100425</v>
      </c>
      <c r="AO5" s="10">
        <v>79345</v>
      </c>
      <c r="AP5" s="10">
        <v>108883</v>
      </c>
      <c r="AQ5" s="10">
        <v>79005</v>
      </c>
      <c r="AR5" s="11">
        <v>95636</v>
      </c>
      <c r="AS5" s="10">
        <v>75014</v>
      </c>
      <c r="AT5" s="10">
        <v>1330207</v>
      </c>
    </row>
    <row r="6" spans="1:47" ht="58" x14ac:dyDescent="0.35">
      <c r="A6" s="8" t="s">
        <v>37</v>
      </c>
      <c r="B6" s="9" t="s">
        <v>47</v>
      </c>
      <c r="C6" s="7" t="s">
        <v>38</v>
      </c>
      <c r="D6" s="7" t="s">
        <v>39</v>
      </c>
      <c r="E6" s="16">
        <v>1.3600000000000001E-3</v>
      </c>
      <c r="F6" s="16">
        <v>5.64E-3</v>
      </c>
      <c r="G6" s="16">
        <v>8.5299999999999994</v>
      </c>
      <c r="H6" s="16">
        <v>7.94</v>
      </c>
      <c r="I6" s="16">
        <v>18</v>
      </c>
      <c r="J6" s="16">
        <v>7.3200000000000001E-4</v>
      </c>
      <c r="K6" s="16">
        <v>3.4299999999999999E-4</v>
      </c>
      <c r="L6" s="16">
        <v>1.98</v>
      </c>
      <c r="M6" s="16">
        <v>5.7899999999999996E-6</v>
      </c>
      <c r="N6" s="16">
        <v>1.6899999999999999E-4</v>
      </c>
      <c r="O6" s="16">
        <v>4.2299999999999998E-4</v>
      </c>
      <c r="P6" s="16">
        <v>4.2200000000000001E-4</v>
      </c>
      <c r="Q6" s="16">
        <v>4.3499999999999999E-6</v>
      </c>
      <c r="R6" s="16">
        <v>0.83599999999999997</v>
      </c>
      <c r="S6" s="16">
        <v>6.1899999999999997E-2</v>
      </c>
      <c r="T6" s="16">
        <v>4.8000000000000001E-2</v>
      </c>
      <c r="U6" s="16">
        <v>7.0699999999999995E-4</v>
      </c>
      <c r="V6" s="16">
        <v>4.5499999999999999E-2</v>
      </c>
      <c r="W6" s="16">
        <v>4.4699999999999997E-2</v>
      </c>
      <c r="X6" s="16">
        <v>0.11</v>
      </c>
      <c r="Y6" s="16">
        <v>7.4899999999999994E-2</v>
      </c>
      <c r="Z6" s="16">
        <v>4.2999999999999997E-2</v>
      </c>
      <c r="AA6" s="16">
        <v>1.1299999999999999E-3</v>
      </c>
      <c r="AB6" s="16">
        <v>5.7800000000000004E-3</v>
      </c>
      <c r="AC6" s="16">
        <v>56.3</v>
      </c>
      <c r="AD6" s="16">
        <v>1.1299999999999999</v>
      </c>
      <c r="AE6" s="16">
        <v>1.01E-5</v>
      </c>
      <c r="AF6" s="16">
        <v>3.12</v>
      </c>
      <c r="AG6" s="16">
        <v>0.15</v>
      </c>
      <c r="AH6" s="16">
        <v>3.39E-2</v>
      </c>
      <c r="AI6" s="16">
        <v>9.9000000000000005E-2</v>
      </c>
      <c r="AJ6" s="16">
        <v>0.14382</v>
      </c>
      <c r="AK6" s="16">
        <v>5.0699999999999997E-6</v>
      </c>
      <c r="AL6" s="16">
        <v>1.06E-2</v>
      </c>
      <c r="AM6" s="16">
        <v>1.39E-3</v>
      </c>
      <c r="AN6" s="16">
        <v>5.5899999999999998E-2</v>
      </c>
      <c r="AO6" s="16">
        <v>6.7599999999999993E-2</v>
      </c>
      <c r="AP6" s="16">
        <v>0.98199999999999998</v>
      </c>
      <c r="AQ6" s="16">
        <v>5.3800000000000001E-2</v>
      </c>
      <c r="AR6" s="16">
        <v>0.113</v>
      </c>
      <c r="AS6" s="16">
        <v>2.52E-2</v>
      </c>
      <c r="AT6" s="16">
        <v>0.27300000000000002</v>
      </c>
    </row>
    <row r="7" spans="1:47" x14ac:dyDescent="0.35">
      <c r="A7" s="17">
        <v>6601</v>
      </c>
      <c r="B7" s="19" t="s">
        <v>56</v>
      </c>
      <c r="C7" s="18">
        <v>11.899999999999999</v>
      </c>
      <c r="D7" s="18">
        <v>173</v>
      </c>
      <c r="E7" s="1">
        <f>10*$D7*E$6/1000000</f>
        <v>2.3528000000000002E-6</v>
      </c>
      <c r="F7" s="1">
        <f t="shared" ref="F7:AT11" si="0">10*$D7*F$6/1000000</f>
        <v>9.7571999999999987E-6</v>
      </c>
      <c r="G7" s="1">
        <f t="shared" si="0"/>
        <v>1.47569E-2</v>
      </c>
      <c r="H7" s="1">
        <f t="shared" si="0"/>
        <v>1.37362E-2</v>
      </c>
      <c r="I7" s="1">
        <f t="shared" si="0"/>
        <v>3.1140000000000001E-2</v>
      </c>
      <c r="J7" s="1">
        <f t="shared" si="0"/>
        <v>1.26636E-6</v>
      </c>
      <c r="K7" s="1">
        <f t="shared" si="0"/>
        <v>5.9338999999999994E-7</v>
      </c>
      <c r="L7" s="1">
        <f t="shared" si="0"/>
        <v>3.4253999999999999E-3</v>
      </c>
      <c r="M7" s="1">
        <f t="shared" si="0"/>
        <v>1.00167E-8</v>
      </c>
      <c r="N7" s="1">
        <f t="shared" si="0"/>
        <v>2.9236999999999996E-7</v>
      </c>
      <c r="O7" s="1">
        <f t="shared" si="0"/>
        <v>7.3178999999999996E-7</v>
      </c>
      <c r="P7" s="1">
        <f t="shared" si="0"/>
        <v>7.3006000000000007E-7</v>
      </c>
      <c r="Q7" s="1">
        <f t="shared" si="0"/>
        <v>7.5255000000000001E-9</v>
      </c>
      <c r="R7" s="1">
        <f t="shared" si="0"/>
        <v>1.4462799999999999E-3</v>
      </c>
      <c r="S7" s="1">
        <f t="shared" si="0"/>
        <v>1.0708699999999999E-4</v>
      </c>
      <c r="T7" s="1">
        <f t="shared" si="0"/>
        <v>8.3040000000000005E-5</v>
      </c>
      <c r="U7" s="1">
        <f t="shared" si="0"/>
        <v>1.2231099999999998E-6</v>
      </c>
      <c r="V7" s="1">
        <f t="shared" si="0"/>
        <v>7.8715000000000008E-5</v>
      </c>
      <c r="W7" s="1">
        <f t="shared" si="0"/>
        <v>7.7330999999999995E-5</v>
      </c>
      <c r="X7" s="1">
        <f t="shared" si="0"/>
        <v>1.9030000000000002E-4</v>
      </c>
      <c r="Y7" s="1">
        <f t="shared" si="0"/>
        <v>1.29577E-4</v>
      </c>
      <c r="Z7" s="1">
        <f t="shared" si="0"/>
        <v>7.4389999999999998E-5</v>
      </c>
      <c r="AA7" s="1">
        <f t="shared" si="0"/>
        <v>1.9548999999999997E-6</v>
      </c>
      <c r="AB7" s="1">
        <f t="shared" si="0"/>
        <v>9.9994000000000012E-6</v>
      </c>
      <c r="AC7" s="1">
        <f t="shared" si="0"/>
        <v>9.7398999999999999E-2</v>
      </c>
      <c r="AD7" s="1">
        <f t="shared" si="0"/>
        <v>1.9548999999999999E-3</v>
      </c>
      <c r="AE7" s="1">
        <f t="shared" si="0"/>
        <v>1.7473E-8</v>
      </c>
      <c r="AF7" s="1">
        <f t="shared" si="0"/>
        <v>5.3976000000000007E-3</v>
      </c>
      <c r="AG7" s="1">
        <f t="shared" si="0"/>
        <v>2.5950000000000002E-4</v>
      </c>
      <c r="AH7" s="1">
        <f t="shared" si="0"/>
        <v>5.8646999999999996E-5</v>
      </c>
      <c r="AI7" s="1">
        <f t="shared" si="0"/>
        <v>1.7127000000000001E-4</v>
      </c>
      <c r="AJ7" s="1">
        <f t="shared" si="0"/>
        <v>2.4880860000000004E-4</v>
      </c>
      <c r="AK7" s="1">
        <f t="shared" si="0"/>
        <v>8.7710999999999984E-9</v>
      </c>
      <c r="AL7" s="1">
        <f t="shared" si="0"/>
        <v>1.8338E-5</v>
      </c>
      <c r="AM7" s="1">
        <f t="shared" si="0"/>
        <v>2.4047E-6</v>
      </c>
      <c r="AN7" s="1">
        <f t="shared" si="0"/>
        <v>9.6706999999999994E-5</v>
      </c>
      <c r="AO7" s="1">
        <f t="shared" si="0"/>
        <v>1.1694799999999999E-4</v>
      </c>
      <c r="AP7" s="1">
        <f t="shared" si="0"/>
        <v>1.69886E-3</v>
      </c>
      <c r="AQ7" s="1">
        <f t="shared" si="0"/>
        <v>9.3073999999999997E-5</v>
      </c>
      <c r="AR7" s="1">
        <f t="shared" si="0"/>
        <v>1.9549000000000001E-4</v>
      </c>
      <c r="AS7" s="1">
        <f t="shared" si="0"/>
        <v>4.3596000000000001E-5</v>
      </c>
      <c r="AT7" s="1">
        <f t="shared" si="0"/>
        <v>4.7229000000000005E-4</v>
      </c>
    </row>
    <row r="8" spans="1:47" x14ac:dyDescent="0.35">
      <c r="A8" s="17">
        <v>6670</v>
      </c>
      <c r="B8" s="19" t="s">
        <v>57</v>
      </c>
      <c r="C8" s="18">
        <v>12.2</v>
      </c>
      <c r="D8" s="18">
        <v>173</v>
      </c>
      <c r="E8" s="1">
        <f t="shared" ref="E8:E11" si="1">10*$D8*E$6/1000000</f>
        <v>2.3528000000000002E-6</v>
      </c>
      <c r="F8" s="1">
        <f t="shared" si="0"/>
        <v>9.7571999999999987E-6</v>
      </c>
      <c r="G8" s="1">
        <f t="shared" si="0"/>
        <v>1.47569E-2</v>
      </c>
      <c r="H8" s="1">
        <f t="shared" si="0"/>
        <v>1.37362E-2</v>
      </c>
      <c r="I8" s="1">
        <f t="shared" si="0"/>
        <v>3.1140000000000001E-2</v>
      </c>
      <c r="J8" s="1">
        <f t="shared" si="0"/>
        <v>1.26636E-6</v>
      </c>
      <c r="K8" s="1">
        <f t="shared" si="0"/>
        <v>5.9338999999999994E-7</v>
      </c>
      <c r="L8" s="1">
        <f t="shared" si="0"/>
        <v>3.4253999999999999E-3</v>
      </c>
      <c r="M8" s="1">
        <f t="shared" si="0"/>
        <v>1.00167E-8</v>
      </c>
      <c r="N8" s="1">
        <f t="shared" si="0"/>
        <v>2.9236999999999996E-7</v>
      </c>
      <c r="O8" s="1">
        <f t="shared" si="0"/>
        <v>7.3178999999999996E-7</v>
      </c>
      <c r="P8" s="1">
        <f t="shared" si="0"/>
        <v>7.3006000000000007E-7</v>
      </c>
      <c r="Q8" s="1">
        <f t="shared" si="0"/>
        <v>7.5255000000000001E-9</v>
      </c>
      <c r="R8" s="1">
        <f t="shared" si="0"/>
        <v>1.4462799999999999E-3</v>
      </c>
      <c r="S8" s="1">
        <f t="shared" si="0"/>
        <v>1.0708699999999999E-4</v>
      </c>
      <c r="T8" s="1">
        <f t="shared" si="0"/>
        <v>8.3040000000000005E-5</v>
      </c>
      <c r="U8" s="1">
        <f t="shared" si="0"/>
        <v>1.2231099999999998E-6</v>
      </c>
      <c r="V8" s="1">
        <f t="shared" si="0"/>
        <v>7.8715000000000008E-5</v>
      </c>
      <c r="W8" s="1">
        <f t="shared" si="0"/>
        <v>7.7330999999999995E-5</v>
      </c>
      <c r="X8" s="1">
        <f t="shared" si="0"/>
        <v>1.9030000000000002E-4</v>
      </c>
      <c r="Y8" s="1">
        <f t="shared" si="0"/>
        <v>1.29577E-4</v>
      </c>
      <c r="Z8" s="1">
        <f t="shared" si="0"/>
        <v>7.4389999999999998E-5</v>
      </c>
      <c r="AA8" s="1">
        <f t="shared" si="0"/>
        <v>1.9548999999999997E-6</v>
      </c>
      <c r="AB8" s="1">
        <f t="shared" si="0"/>
        <v>9.9994000000000012E-6</v>
      </c>
      <c r="AC8" s="1">
        <f t="shared" si="0"/>
        <v>9.7398999999999999E-2</v>
      </c>
      <c r="AD8" s="1">
        <f t="shared" si="0"/>
        <v>1.9548999999999999E-3</v>
      </c>
      <c r="AE8" s="1">
        <f t="shared" si="0"/>
        <v>1.7473E-8</v>
      </c>
      <c r="AF8" s="1">
        <f t="shared" si="0"/>
        <v>5.3976000000000007E-3</v>
      </c>
      <c r="AG8" s="1">
        <f t="shared" si="0"/>
        <v>2.5950000000000002E-4</v>
      </c>
      <c r="AH8" s="1">
        <f t="shared" si="0"/>
        <v>5.8646999999999996E-5</v>
      </c>
      <c r="AI8" s="1">
        <f t="shared" si="0"/>
        <v>1.7127000000000001E-4</v>
      </c>
      <c r="AJ8" s="1">
        <f t="shared" si="0"/>
        <v>2.4880860000000004E-4</v>
      </c>
      <c r="AK8" s="1">
        <f t="shared" si="0"/>
        <v>8.7710999999999984E-9</v>
      </c>
      <c r="AL8" s="1">
        <f t="shared" si="0"/>
        <v>1.8338E-5</v>
      </c>
      <c r="AM8" s="1">
        <f t="shared" si="0"/>
        <v>2.4047E-6</v>
      </c>
      <c r="AN8" s="1">
        <f t="shared" si="0"/>
        <v>9.6706999999999994E-5</v>
      </c>
      <c r="AO8" s="1">
        <f t="shared" si="0"/>
        <v>1.1694799999999999E-4</v>
      </c>
      <c r="AP8" s="1">
        <f t="shared" si="0"/>
        <v>1.69886E-3</v>
      </c>
      <c r="AQ8" s="1">
        <f t="shared" si="0"/>
        <v>9.3073999999999997E-5</v>
      </c>
      <c r="AR8" s="1">
        <f t="shared" si="0"/>
        <v>1.9549000000000001E-4</v>
      </c>
      <c r="AS8" s="1">
        <f t="shared" si="0"/>
        <v>4.3596000000000001E-5</v>
      </c>
      <c r="AT8" s="1">
        <f t="shared" si="0"/>
        <v>4.7229000000000005E-4</v>
      </c>
    </row>
    <row r="9" spans="1:47" x14ac:dyDescent="0.35">
      <c r="A9" s="17">
        <v>8510</v>
      </c>
      <c r="B9" s="19" t="s">
        <v>58</v>
      </c>
      <c r="C9" s="18">
        <v>30.6</v>
      </c>
      <c r="D9" s="18">
        <v>170</v>
      </c>
      <c r="E9" s="1">
        <f t="shared" si="1"/>
        <v>2.3120000000000005E-6</v>
      </c>
      <c r="F9" s="1">
        <f t="shared" si="0"/>
        <v>9.5880000000000004E-6</v>
      </c>
      <c r="G9" s="1">
        <f t="shared" si="0"/>
        <v>1.4500999999999998E-2</v>
      </c>
      <c r="H9" s="1">
        <f t="shared" si="0"/>
        <v>1.3498E-2</v>
      </c>
      <c r="I9" s="1">
        <f t="shared" si="0"/>
        <v>3.0599999999999999E-2</v>
      </c>
      <c r="J9" s="1">
        <f t="shared" si="0"/>
        <v>1.2443999999999999E-6</v>
      </c>
      <c r="K9" s="1">
        <f t="shared" si="0"/>
        <v>5.8309999999999997E-7</v>
      </c>
      <c r="L9" s="1">
        <f t="shared" si="0"/>
        <v>3.3660000000000001E-3</v>
      </c>
      <c r="M9" s="1">
        <f t="shared" si="0"/>
        <v>9.8429999999999992E-9</v>
      </c>
      <c r="N9" s="1">
        <f t="shared" si="0"/>
        <v>2.8729999999999999E-7</v>
      </c>
      <c r="O9" s="1">
        <f t="shared" si="0"/>
        <v>7.1909999999999992E-7</v>
      </c>
      <c r="P9" s="1">
        <f t="shared" si="0"/>
        <v>7.1740000000000001E-7</v>
      </c>
      <c r="Q9" s="1">
        <f t="shared" si="0"/>
        <v>7.3949999999999994E-9</v>
      </c>
      <c r="R9" s="1">
        <f t="shared" si="0"/>
        <v>1.4212000000000001E-3</v>
      </c>
      <c r="S9" s="1">
        <f t="shared" si="0"/>
        <v>1.0522999999999999E-4</v>
      </c>
      <c r="T9" s="1">
        <f t="shared" si="0"/>
        <v>8.1600000000000005E-5</v>
      </c>
      <c r="U9" s="1">
        <f t="shared" si="0"/>
        <v>1.2018999999999999E-6</v>
      </c>
      <c r="V9" s="1">
        <f t="shared" si="0"/>
        <v>7.7349999999999996E-5</v>
      </c>
      <c r="W9" s="1">
        <f t="shared" si="0"/>
        <v>7.5989999999999996E-5</v>
      </c>
      <c r="X9" s="1">
        <f t="shared" si="0"/>
        <v>1.8699999999999999E-4</v>
      </c>
      <c r="Y9" s="1">
        <f t="shared" si="0"/>
        <v>1.2732999999999999E-4</v>
      </c>
      <c r="Z9" s="1">
        <f t="shared" si="0"/>
        <v>7.3099999999999988E-5</v>
      </c>
      <c r="AA9" s="1">
        <f t="shared" si="0"/>
        <v>1.9209999999999999E-6</v>
      </c>
      <c r="AB9" s="1">
        <f t="shared" si="0"/>
        <v>9.8260000000000005E-6</v>
      </c>
      <c r="AC9" s="1">
        <f t="shared" si="0"/>
        <v>9.5710000000000003E-2</v>
      </c>
      <c r="AD9" s="1">
        <f t="shared" si="0"/>
        <v>1.9209999999999997E-3</v>
      </c>
      <c r="AE9" s="1">
        <f t="shared" si="0"/>
        <v>1.7170000000000001E-8</v>
      </c>
      <c r="AF9" s="1">
        <f t="shared" si="0"/>
        <v>5.3039999999999997E-3</v>
      </c>
      <c r="AG9" s="1">
        <f t="shared" si="0"/>
        <v>2.5500000000000002E-4</v>
      </c>
      <c r="AH9" s="1">
        <f t="shared" si="0"/>
        <v>5.7630000000000002E-5</v>
      </c>
      <c r="AI9" s="1">
        <f t="shared" si="0"/>
        <v>1.683E-4</v>
      </c>
      <c r="AJ9" s="1">
        <f t="shared" si="0"/>
        <v>2.4449399999999999E-4</v>
      </c>
      <c r="AK9" s="1">
        <f t="shared" si="0"/>
        <v>8.6189999999999993E-9</v>
      </c>
      <c r="AL9" s="1">
        <f t="shared" si="0"/>
        <v>1.802E-5</v>
      </c>
      <c r="AM9" s="1">
        <f t="shared" si="0"/>
        <v>2.3630000000000001E-6</v>
      </c>
      <c r="AN9" s="1">
        <f t="shared" si="0"/>
        <v>9.5030000000000003E-5</v>
      </c>
      <c r="AO9" s="1">
        <f t="shared" si="0"/>
        <v>1.1491999999999999E-4</v>
      </c>
      <c r="AP9" s="1">
        <f t="shared" si="0"/>
        <v>1.6693999999999999E-3</v>
      </c>
      <c r="AQ9" s="1">
        <f t="shared" si="0"/>
        <v>9.1460000000000009E-5</v>
      </c>
      <c r="AR9" s="1">
        <f t="shared" si="0"/>
        <v>1.9210000000000001E-4</v>
      </c>
      <c r="AS9" s="1">
        <f t="shared" si="0"/>
        <v>4.2840000000000003E-5</v>
      </c>
      <c r="AT9" s="1">
        <f t="shared" si="0"/>
        <v>4.6410000000000001E-4</v>
      </c>
    </row>
    <row r="10" spans="1:47" x14ac:dyDescent="0.35">
      <c r="A10" s="17">
        <v>23215</v>
      </c>
      <c r="B10" s="19" t="s">
        <v>59</v>
      </c>
      <c r="C10" s="18">
        <v>17.299999999999997</v>
      </c>
      <c r="D10" s="18">
        <v>1466</v>
      </c>
      <c r="E10" s="1">
        <f t="shared" si="1"/>
        <v>1.99376E-5</v>
      </c>
      <c r="F10" s="1">
        <f t="shared" si="0"/>
        <v>8.2682400000000006E-5</v>
      </c>
      <c r="G10" s="1">
        <f t="shared" si="0"/>
        <v>0.12504979999999999</v>
      </c>
      <c r="H10" s="1">
        <f t="shared" si="0"/>
        <v>0.11640040000000001</v>
      </c>
      <c r="I10" s="1">
        <f t="shared" si="0"/>
        <v>0.26388</v>
      </c>
      <c r="J10" s="1">
        <f t="shared" si="0"/>
        <v>1.0731120000000001E-5</v>
      </c>
      <c r="K10" s="1">
        <f t="shared" si="0"/>
        <v>5.0283799999999994E-6</v>
      </c>
      <c r="L10" s="1">
        <f t="shared" si="0"/>
        <v>2.9026799999999998E-2</v>
      </c>
      <c r="M10" s="1">
        <f t="shared" si="0"/>
        <v>8.4881399999999999E-8</v>
      </c>
      <c r="N10" s="1">
        <f t="shared" si="0"/>
        <v>2.4775399999999998E-6</v>
      </c>
      <c r="O10" s="1">
        <f t="shared" si="0"/>
        <v>6.2011800000000003E-6</v>
      </c>
      <c r="P10" s="1">
        <f t="shared" si="0"/>
        <v>6.1865199999999997E-6</v>
      </c>
      <c r="Q10" s="1">
        <f t="shared" si="0"/>
        <v>6.3770999999999996E-8</v>
      </c>
      <c r="R10" s="1">
        <f t="shared" si="0"/>
        <v>1.2255760000000001E-2</v>
      </c>
      <c r="S10" s="1">
        <f t="shared" si="0"/>
        <v>9.0745399999999992E-4</v>
      </c>
      <c r="T10" s="1">
        <f t="shared" si="0"/>
        <v>7.0368000000000004E-4</v>
      </c>
      <c r="U10" s="1">
        <f t="shared" si="0"/>
        <v>1.0364619999999999E-5</v>
      </c>
      <c r="V10" s="1">
        <f t="shared" si="0"/>
        <v>6.6702999999999999E-4</v>
      </c>
      <c r="W10" s="1">
        <f t="shared" si="0"/>
        <v>6.5530199999999986E-4</v>
      </c>
      <c r="X10" s="1">
        <f t="shared" si="0"/>
        <v>1.6125999999999998E-3</v>
      </c>
      <c r="Y10" s="1">
        <f t="shared" si="0"/>
        <v>1.0980339999999999E-3</v>
      </c>
      <c r="Z10" s="1">
        <f t="shared" si="0"/>
        <v>6.3038000000000005E-4</v>
      </c>
      <c r="AA10" s="1">
        <f t="shared" si="0"/>
        <v>1.65658E-5</v>
      </c>
      <c r="AB10" s="1">
        <f t="shared" si="0"/>
        <v>8.4734800000000007E-5</v>
      </c>
      <c r="AC10" s="1">
        <f t="shared" si="0"/>
        <v>0.82535800000000004</v>
      </c>
      <c r="AD10" s="1">
        <f t="shared" si="0"/>
        <v>1.6565799999999999E-2</v>
      </c>
      <c r="AE10" s="1">
        <f t="shared" si="0"/>
        <v>1.48066E-7</v>
      </c>
      <c r="AF10" s="1">
        <f t="shared" si="0"/>
        <v>4.5739200000000008E-2</v>
      </c>
      <c r="AG10" s="1">
        <f t="shared" si="0"/>
        <v>2.199E-3</v>
      </c>
      <c r="AH10" s="1">
        <f t="shared" si="0"/>
        <v>4.9697399999999996E-4</v>
      </c>
      <c r="AI10" s="1">
        <f t="shared" si="0"/>
        <v>1.4513400000000002E-3</v>
      </c>
      <c r="AJ10" s="1">
        <f t="shared" si="0"/>
        <v>2.1084012000000003E-3</v>
      </c>
      <c r="AK10" s="1">
        <f t="shared" si="0"/>
        <v>7.4326199999999998E-8</v>
      </c>
      <c r="AL10" s="1">
        <f t="shared" si="0"/>
        <v>1.5539599999999997E-4</v>
      </c>
      <c r="AM10" s="1">
        <f t="shared" si="0"/>
        <v>2.0377399999999999E-5</v>
      </c>
      <c r="AN10" s="1">
        <f t="shared" si="0"/>
        <v>8.1949400000000004E-4</v>
      </c>
      <c r="AO10" s="1">
        <f t="shared" si="0"/>
        <v>9.9101599999999995E-4</v>
      </c>
      <c r="AP10" s="1">
        <f t="shared" si="0"/>
        <v>1.4396119999999998E-2</v>
      </c>
      <c r="AQ10" s="1">
        <f t="shared" si="0"/>
        <v>7.8870799999999994E-4</v>
      </c>
      <c r="AR10" s="1">
        <f t="shared" si="0"/>
        <v>1.6565800000000002E-3</v>
      </c>
      <c r="AS10" s="1">
        <f t="shared" si="0"/>
        <v>3.69432E-4</v>
      </c>
      <c r="AT10" s="1">
        <f t="shared" si="0"/>
        <v>4.0021800000000001E-3</v>
      </c>
    </row>
    <row r="11" spans="1:47" x14ac:dyDescent="0.35">
      <c r="A11" s="17">
        <v>23215</v>
      </c>
      <c r="B11" s="19" t="s">
        <v>60</v>
      </c>
      <c r="C11" s="18">
        <v>14.799999999999999</v>
      </c>
      <c r="D11" s="18">
        <v>1466</v>
      </c>
      <c r="E11" s="1">
        <f t="shared" si="1"/>
        <v>1.99376E-5</v>
      </c>
      <c r="F11" s="1">
        <f t="shared" si="0"/>
        <v>8.2682400000000006E-5</v>
      </c>
      <c r="G11" s="1">
        <f t="shared" si="0"/>
        <v>0.12504979999999999</v>
      </c>
      <c r="H11" s="1">
        <f t="shared" si="0"/>
        <v>0.11640040000000001</v>
      </c>
      <c r="I11" s="1">
        <f t="shared" si="0"/>
        <v>0.26388</v>
      </c>
      <c r="J11" s="1">
        <f t="shared" si="0"/>
        <v>1.0731120000000001E-5</v>
      </c>
      <c r="K11" s="1">
        <f t="shared" si="0"/>
        <v>5.0283799999999994E-6</v>
      </c>
      <c r="L11" s="1">
        <f t="shared" si="0"/>
        <v>2.9026799999999998E-2</v>
      </c>
      <c r="M11" s="1">
        <f t="shared" si="0"/>
        <v>8.4881399999999999E-8</v>
      </c>
      <c r="N11" s="1">
        <f t="shared" si="0"/>
        <v>2.4775399999999998E-6</v>
      </c>
      <c r="O11" s="1">
        <f t="shared" si="0"/>
        <v>6.2011800000000003E-6</v>
      </c>
      <c r="P11" s="1">
        <f t="shared" si="0"/>
        <v>6.1865199999999997E-6</v>
      </c>
      <c r="Q11" s="1">
        <f t="shared" si="0"/>
        <v>6.3770999999999996E-8</v>
      </c>
      <c r="R11" s="1">
        <f t="shared" si="0"/>
        <v>1.2255760000000001E-2</v>
      </c>
      <c r="S11" s="1">
        <f t="shared" si="0"/>
        <v>9.0745399999999992E-4</v>
      </c>
      <c r="T11" s="1">
        <f t="shared" si="0"/>
        <v>7.0368000000000004E-4</v>
      </c>
      <c r="U11" s="1">
        <f t="shared" si="0"/>
        <v>1.0364619999999999E-5</v>
      </c>
      <c r="V11" s="1">
        <f t="shared" si="0"/>
        <v>6.6702999999999999E-4</v>
      </c>
      <c r="W11" s="1">
        <f t="shared" si="0"/>
        <v>6.5530199999999986E-4</v>
      </c>
      <c r="X11" s="1">
        <f t="shared" si="0"/>
        <v>1.6125999999999998E-3</v>
      </c>
      <c r="Y11" s="1">
        <f t="shared" si="0"/>
        <v>1.0980339999999999E-3</v>
      </c>
      <c r="Z11" s="1">
        <f t="shared" si="0"/>
        <v>6.3038000000000005E-4</v>
      </c>
      <c r="AA11" s="1">
        <f t="shared" si="0"/>
        <v>1.65658E-5</v>
      </c>
      <c r="AB11" s="1">
        <f t="shared" si="0"/>
        <v>8.4734800000000007E-5</v>
      </c>
      <c r="AC11" s="1">
        <f t="shared" si="0"/>
        <v>0.82535800000000004</v>
      </c>
      <c r="AD11" s="1">
        <f t="shared" si="0"/>
        <v>1.6565799999999999E-2</v>
      </c>
      <c r="AE11" s="1">
        <f t="shared" si="0"/>
        <v>1.48066E-7</v>
      </c>
      <c r="AF11" s="1">
        <f t="shared" si="0"/>
        <v>4.5739200000000008E-2</v>
      </c>
      <c r="AG11" s="1">
        <f t="shared" si="0"/>
        <v>2.199E-3</v>
      </c>
      <c r="AH11" s="1">
        <f t="shared" si="0"/>
        <v>4.9697399999999996E-4</v>
      </c>
      <c r="AI11" s="1">
        <f t="shared" si="0"/>
        <v>1.4513400000000002E-3</v>
      </c>
      <c r="AJ11" s="1">
        <f t="shared" si="0"/>
        <v>2.1084012000000003E-3</v>
      </c>
      <c r="AK11" s="1">
        <f t="shared" si="0"/>
        <v>7.4326199999999998E-8</v>
      </c>
      <c r="AL11" s="1">
        <f t="shared" si="0"/>
        <v>1.5539599999999997E-4</v>
      </c>
      <c r="AM11" s="1">
        <f t="shared" si="0"/>
        <v>2.0377399999999999E-5</v>
      </c>
      <c r="AN11" s="1">
        <f t="shared" si="0"/>
        <v>8.1949400000000004E-4</v>
      </c>
      <c r="AO11" s="1">
        <f t="shared" si="0"/>
        <v>9.9101599999999995E-4</v>
      </c>
      <c r="AP11" s="1">
        <f t="shared" si="0"/>
        <v>1.4396119999999998E-2</v>
      </c>
      <c r="AQ11" s="1">
        <f t="shared" si="0"/>
        <v>7.8870799999999994E-4</v>
      </c>
      <c r="AR11" s="1">
        <f t="shared" si="0"/>
        <v>1.6565800000000002E-3</v>
      </c>
      <c r="AS11" s="1">
        <f t="shared" si="0"/>
        <v>3.69432E-4</v>
      </c>
      <c r="AT11" s="1">
        <f t="shared" si="0"/>
        <v>4.0021800000000001E-3</v>
      </c>
    </row>
  </sheetData>
  <mergeCells count="1">
    <mergeCell ref="E3:AU3"/>
  </mergeCells>
  <pageMargins left="0.2" right="0.2" top="0.75" bottom="0.75" header="0.3" footer="0.3"/>
  <pageSetup scale="31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8A65B4-B846-4B8C-8691-BB35C3140017}"/>
</file>

<file path=customXml/itemProps2.xml><?xml version="1.0" encoding="utf-8"?>
<ds:datastoreItem xmlns:ds="http://schemas.openxmlformats.org/officeDocument/2006/customXml" ds:itemID="{C1E52506-F772-47F1-899A-2AE330754B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</vt:lpstr>
      <vt:lpstr>Hourly</vt:lpstr>
    </vt:vector>
  </TitlesOfParts>
  <Company>AECOM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chaabaner</dc:creator>
  <cp:lastModifiedBy>Chaabane, Ramzi</cp:lastModifiedBy>
  <cp:lastPrinted>2012-07-23T18:11:03Z</cp:lastPrinted>
  <dcterms:created xsi:type="dcterms:W3CDTF">2012-05-09T21:53:56Z</dcterms:created>
  <dcterms:modified xsi:type="dcterms:W3CDTF">2022-07-12T23:43:10Z</dcterms:modified>
</cp:coreProperties>
</file>