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External Use\"/>
    </mc:Choice>
  </mc:AlternateContent>
  <bookViews>
    <workbookView xWindow="480" yWindow="90" windowWidth="11355" windowHeight="8700"/>
  </bookViews>
  <sheets>
    <sheet name="Brewery" sheetId="7" r:id="rId1"/>
  </sheets>
  <definedNames>
    <definedName name="ST_VRU_EFF" localSheetId="0">Brewery!$I$40</definedName>
    <definedName name="VRU_EFF" localSheetId="0">Brewery!$I$38</definedName>
  </definedNames>
  <calcPr calcId="162913"/>
</workbook>
</file>

<file path=xl/calcChain.xml><?xml version="1.0" encoding="utf-8"?>
<calcChain xmlns="http://schemas.openxmlformats.org/spreadsheetml/2006/main">
  <c r="E38" i="7" l="1"/>
  <c r="D38" i="7"/>
  <c r="E23" i="7"/>
  <c r="E41" i="7" s="1"/>
  <c r="E22" i="7"/>
  <c r="E40" i="7" s="1"/>
  <c r="E21" i="7"/>
  <c r="E39" i="7" s="1"/>
  <c r="D40" i="7" l="1"/>
  <c r="D39" i="7"/>
  <c r="D41" i="7"/>
  <c r="D42" i="7" l="1"/>
  <c r="E42" i="7" l="1"/>
</calcChain>
</file>

<file path=xl/sharedStrings.xml><?xml version="1.0" encoding="utf-8"?>
<sst xmlns="http://schemas.openxmlformats.org/spreadsheetml/2006/main" count="62" uniqueCount="36">
  <si>
    <t>Units</t>
  </si>
  <si>
    <t>Reference</t>
  </si>
  <si>
    <t>Date:</t>
  </si>
  <si>
    <t>lb/day</t>
  </si>
  <si>
    <t>Permit Number:</t>
  </si>
  <si>
    <t>Facility:</t>
  </si>
  <si>
    <t>Information</t>
  </si>
  <si>
    <t>Value</t>
  </si>
  <si>
    <t>Permit Application</t>
  </si>
  <si>
    <t>Calculated Value</t>
  </si>
  <si>
    <t>Emission Factors</t>
  </si>
  <si>
    <t>Emission Source</t>
  </si>
  <si>
    <t>TPY</t>
  </si>
  <si>
    <t>N/A</t>
  </si>
  <si>
    <t>Total</t>
  </si>
  <si>
    <t xml:space="preserve">Processed By: </t>
  </si>
  <si>
    <t>Attachment:</t>
  </si>
  <si>
    <t>BEER FERMENTATION AND PACKAGING EMISSION CALCULATIONS (Ver. 1.0)</t>
  </si>
  <si>
    <t>Annual Beer Inputs</t>
  </si>
  <si>
    <t>Total Annual Beer Production……………………………..</t>
  </si>
  <si>
    <t>bbl/yr</t>
  </si>
  <si>
    <t>Percent of Beer Production to Kegging…………………………….</t>
  </si>
  <si>
    <t>Percent of Beer Production to Bottling…………………………….</t>
  </si>
  <si>
    <t>Percent of Beer Production to Canning…………………………….</t>
  </si>
  <si>
    <t>Packaging Information</t>
  </si>
  <si>
    <t>bbl</t>
  </si>
  <si>
    <t>Annual Beer Volume to Kegging</t>
  </si>
  <si>
    <t>Annual Beer Volume to Bottling</t>
  </si>
  <si>
    <t>Annual Beer Volume to Canning</t>
  </si>
  <si>
    <t>lb/1000 bbl</t>
  </si>
  <si>
    <t>Fermentation</t>
  </si>
  <si>
    <t>Kegging</t>
  </si>
  <si>
    <t>Bottling</t>
  </si>
  <si>
    <t>Canning</t>
  </si>
  <si>
    <t>ROC Potential to Emit</t>
  </si>
  <si>
    <t>AP-42 Chapter 9.12.1: Malt Beverages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</si>
</sst>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6" formatCode="General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  <font>
      <sz val="11"/>
      <color rgb="FF0070C0"/>
      <name val="Arial"/>
      <family val="2"/>
    </font>
    <font>
      <b/>
      <sz val="14"/>
      <name val="Arial"/>
      <family val="2"/>
    </font>
    <font>
      <sz val="12"/>
      <name val="Tms Rmn"/>
    </font>
    <font>
      <sz val="11"/>
      <color rgb="FFFF0000"/>
      <name val="Arial"/>
      <family val="2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10" fillId="0" borderId="0"/>
    <xf numFmtId="166" fontId="12" fillId="0" borderId="0"/>
    <xf numFmtId="0" fontId="3" fillId="0" borderId="0"/>
  </cellStyleXfs>
  <cellXfs count="74">
    <xf numFmtId="0" fontId="0" fillId="0" borderId="0" xfId="0"/>
    <xf numFmtId="166" fontId="5" fillId="3" borderId="12" xfId="5" applyNumberFormat="1" applyFont="1" applyFill="1" applyBorder="1" applyAlignment="1" applyProtection="1">
      <alignment horizontal="center" vertical="center"/>
    </xf>
    <xf numFmtId="2" fontId="4" fillId="2" borderId="5" xfId="1" applyNumberFormat="1" applyFont="1" applyFill="1" applyBorder="1" applyAlignment="1" applyProtection="1">
      <alignment horizontal="center" vertical="center"/>
    </xf>
    <xf numFmtId="2" fontId="4" fillId="2" borderId="11" xfId="1" applyNumberFormat="1" applyFont="1" applyFill="1" applyBorder="1" applyAlignment="1" applyProtection="1">
      <alignment horizontal="center" vertical="center"/>
    </xf>
    <xf numFmtId="2" fontId="4" fillId="2" borderId="13" xfId="1" applyNumberFormat="1" applyFont="1" applyFill="1" applyBorder="1" applyAlignment="1" applyProtection="1">
      <alignment horizontal="center" vertical="center"/>
    </xf>
    <xf numFmtId="2" fontId="5" fillId="2" borderId="14" xfId="1" applyNumberFormat="1" applyFont="1" applyFill="1" applyBorder="1" applyAlignment="1" applyProtection="1">
      <alignment horizontal="center" vertical="center"/>
    </xf>
    <xf numFmtId="166" fontId="5" fillId="3" borderId="0" xfId="5" applyNumberFormat="1" applyFont="1" applyFill="1" applyBorder="1" applyAlignment="1" applyProtection="1">
      <alignment horizontal="center" vertical="center"/>
    </xf>
    <xf numFmtId="2" fontId="4" fillId="2" borderId="0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3" fontId="11" fillId="2" borderId="0" xfId="0" applyNumberFormat="1" applyFont="1" applyFill="1" applyBorder="1" applyAlignment="1" applyProtection="1">
      <alignment horizontal="left" vertical="center"/>
      <protection locked="0"/>
    </xf>
    <xf numFmtId="166" fontId="5" fillId="3" borderId="16" xfId="5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left" vertical="center"/>
    </xf>
    <xf numFmtId="0" fontId="4" fillId="2" borderId="0" xfId="3" quotePrefix="1" applyFont="1" applyFill="1" applyBorder="1" applyAlignment="1" applyProtection="1">
      <alignment horizontal="left" vertical="center"/>
      <protection locked="0"/>
    </xf>
    <xf numFmtId="0" fontId="4" fillId="2" borderId="0" xfId="3" applyFont="1" applyFill="1" applyBorder="1" applyAlignment="1" applyProtection="1">
      <alignment horizontal="left" vertical="center"/>
      <protection locked="0"/>
    </xf>
    <xf numFmtId="165" fontId="8" fillId="2" borderId="0" xfId="1" applyNumberFormat="1" applyFont="1" applyFill="1" applyAlignment="1" applyProtection="1">
      <alignment vertical="center"/>
    </xf>
    <xf numFmtId="0" fontId="4" fillId="2" borderId="3" xfId="6" quotePrefix="1" applyFont="1" applyFill="1" applyBorder="1" applyAlignment="1" applyProtection="1">
      <alignment horizontal="left" vertical="center"/>
      <protection locked="0"/>
    </xf>
    <xf numFmtId="0" fontId="4" fillId="2" borderId="3" xfId="3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</xf>
    <xf numFmtId="0" fontId="4" fillId="2" borderId="0" xfId="3" quotePrefix="1" applyFont="1" applyFill="1" applyBorder="1" applyAlignment="1" applyProtection="1">
      <alignment horizontal="left" vertical="center"/>
    </xf>
    <xf numFmtId="0" fontId="4" fillId="2" borderId="0" xfId="3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3" xfId="3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166" fontId="7" fillId="2" borderId="0" xfId="4" applyFont="1" applyFill="1" applyBorder="1" applyAlignment="1" applyProtection="1">
      <alignment vertical="center"/>
    </xf>
    <xf numFmtId="166" fontId="7" fillId="2" borderId="0" xfId="4" applyFont="1" applyFill="1" applyBorder="1" applyAlignment="1" applyProtection="1">
      <alignment horizontal="left" vertical="center"/>
    </xf>
    <xf numFmtId="3" fontId="11" fillId="2" borderId="0" xfId="0" applyNumberFormat="1" applyFont="1" applyFill="1" applyBorder="1" applyAlignment="1" applyProtection="1">
      <alignment horizontal="left" vertical="center"/>
    </xf>
    <xf numFmtId="3" fontId="11" fillId="2" borderId="3" xfId="0" applyNumberFormat="1" applyFont="1" applyFill="1" applyBorder="1" applyAlignment="1" applyProtection="1">
      <alignment horizontal="left" vertical="center"/>
    </xf>
    <xf numFmtId="166" fontId="4" fillId="2" borderId="3" xfId="4" applyFont="1" applyFill="1" applyBorder="1" applyAlignment="1" applyProtection="1">
      <alignment horizontal="left" vertical="center"/>
    </xf>
    <xf numFmtId="166" fontId="4" fillId="2" borderId="0" xfId="4" applyFont="1" applyFill="1" applyBorder="1" applyAlignment="1" applyProtection="1">
      <alignment horizontal="left" vertical="center"/>
    </xf>
    <xf numFmtId="165" fontId="8" fillId="2" borderId="16" xfId="1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165" fontId="8" fillId="2" borderId="7" xfId="1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left" vertical="center"/>
    </xf>
    <xf numFmtId="2" fontId="4" fillId="2" borderId="3" xfId="0" applyNumberFormat="1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2" fontId="4" fillId="2" borderId="13" xfId="5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4" fillId="2" borderId="3" xfId="6" quotePrefix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4" fillId="2" borderId="3" xfId="3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166" fontId="11" fillId="2" borderId="0" xfId="4" applyFont="1" applyFill="1" applyBorder="1" applyAlignment="1" applyProtection="1">
      <alignment horizontal="left" vertical="center"/>
      <protection locked="0"/>
    </xf>
    <xf numFmtId="9" fontId="11" fillId="2" borderId="0" xfId="0" applyNumberFormat="1" applyFont="1" applyFill="1" applyBorder="1" applyAlignment="1" applyProtection="1">
      <alignment horizontal="left" vertical="center"/>
      <protection locked="0"/>
    </xf>
    <xf numFmtId="9" fontId="11" fillId="2" borderId="0" xfId="2" applyNumberFormat="1" applyFont="1" applyFill="1" applyBorder="1" applyAlignment="1" applyProtection="1">
      <alignment horizontal="left" vertical="center"/>
      <protection locked="0"/>
    </xf>
    <xf numFmtId="166" fontId="4" fillId="2" borderId="17" xfId="5" quotePrefix="1" applyNumberFormat="1" applyFont="1" applyFill="1" applyBorder="1" applyAlignment="1" applyProtection="1">
      <alignment vertical="center"/>
    </xf>
    <xf numFmtId="166" fontId="4" fillId="2" borderId="18" xfId="5" quotePrefix="1" applyNumberFormat="1" applyFont="1" applyFill="1" applyBorder="1" applyAlignment="1" applyProtection="1">
      <alignment vertical="center"/>
    </xf>
    <xf numFmtId="166" fontId="4" fillId="2" borderId="19" xfId="5" quotePrefix="1" applyNumberFormat="1" applyFont="1" applyFill="1" applyBorder="1" applyAlignment="1" applyProtection="1">
      <alignment vertical="center"/>
    </xf>
    <xf numFmtId="166" fontId="5" fillId="2" borderId="17" xfId="5" quotePrefix="1" applyNumberFormat="1" applyFont="1" applyFill="1" applyBorder="1" applyAlignment="1" applyProtection="1">
      <alignment vertical="center"/>
    </xf>
    <xf numFmtId="166" fontId="4" fillId="2" borderId="19" xfId="5" applyFont="1" applyFill="1" applyBorder="1" applyAlignment="1" applyProtection="1">
      <alignment vertical="center"/>
    </xf>
    <xf numFmtId="0" fontId="0" fillId="2" borderId="0" xfId="0" applyFill="1" applyProtection="1"/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166" fontId="11" fillId="2" borderId="0" xfId="4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</cellXfs>
  <cellStyles count="7">
    <cellStyle name="Comma" xfId="1" builtinId="3"/>
    <cellStyle name="Normal" xfId="0" builtinId="0"/>
    <cellStyle name="Normal_Boiler6" xfId="4"/>
    <cellStyle name="Normal_fhc-kvb5" xfId="6"/>
    <cellStyle name="Normal_Flare Calcs" xfId="3"/>
    <cellStyle name="Normal_Tank-PES" xfId="5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80" zoomScaleNormal="80" workbookViewId="0">
      <selection activeCell="F12" sqref="F12"/>
    </sheetView>
  </sheetViews>
  <sheetFormatPr defaultRowHeight="12.75" x14ac:dyDescent="0.2"/>
  <cols>
    <col min="1" max="2" width="3.5703125" style="50" customWidth="1"/>
    <col min="3" max="3" width="20.140625" style="50" customWidth="1"/>
    <col min="4" max="4" width="14.5703125" style="50" customWidth="1"/>
    <col min="5" max="5" width="16.140625" style="50" customWidth="1"/>
    <col min="6" max="6" width="11.5703125" style="50" customWidth="1"/>
    <col min="7" max="7" width="10" style="50" customWidth="1"/>
    <col min="8" max="8" width="7.5703125" style="50" customWidth="1"/>
    <col min="9" max="9" width="20" style="50" customWidth="1"/>
    <col min="10" max="10" width="3.42578125" style="50" customWidth="1"/>
    <col min="11" max="11" width="3.5703125" style="50" customWidth="1"/>
    <col min="12" max="12" width="10.5703125" style="50" customWidth="1"/>
    <col min="13" max="16384" width="9.140625" style="50"/>
  </cols>
  <sheetData>
    <row r="1" spans="2:14" s="21" customFormat="1" ht="15" customHeight="1" thickBot="1" x14ac:dyDescent="0.25"/>
    <row r="2" spans="2:14" s="21" customFormat="1" ht="22.5" customHeight="1" thickBot="1" x14ac:dyDescent="0.25">
      <c r="B2" s="69" t="s">
        <v>17</v>
      </c>
      <c r="C2" s="70"/>
      <c r="D2" s="70"/>
      <c r="E2" s="70"/>
      <c r="F2" s="70"/>
      <c r="G2" s="70"/>
      <c r="H2" s="70"/>
      <c r="I2" s="70"/>
      <c r="J2" s="71"/>
    </row>
    <row r="3" spans="2:14" s="21" customFormat="1" ht="15" customHeight="1" x14ac:dyDescent="0.2">
      <c r="B3" s="30"/>
      <c r="C3" s="17"/>
      <c r="D3" s="17"/>
      <c r="E3" s="17"/>
      <c r="F3" s="17"/>
      <c r="G3" s="17"/>
      <c r="H3" s="17"/>
      <c r="I3" s="17"/>
      <c r="J3" s="22"/>
      <c r="N3" s="27"/>
    </row>
    <row r="4" spans="2:14" s="21" customFormat="1" ht="15" customHeight="1" x14ac:dyDescent="0.2">
      <c r="B4" s="30"/>
      <c r="C4" s="31" t="s">
        <v>16</v>
      </c>
      <c r="D4" s="25"/>
      <c r="E4" s="31"/>
      <c r="F4" s="31"/>
      <c r="G4" s="17"/>
      <c r="H4" s="17"/>
      <c r="I4" s="17"/>
      <c r="J4" s="22"/>
      <c r="N4" s="27"/>
    </row>
    <row r="5" spans="2:14" s="21" customFormat="1" ht="15" customHeight="1" x14ac:dyDescent="0.2">
      <c r="B5" s="30"/>
      <c r="C5" s="32" t="s">
        <v>4</v>
      </c>
      <c r="D5" s="26"/>
      <c r="E5" s="32"/>
      <c r="F5" s="32"/>
      <c r="G5" s="17"/>
      <c r="H5" s="17"/>
      <c r="I5" s="17"/>
      <c r="J5" s="22"/>
      <c r="N5" s="27"/>
    </row>
    <row r="6" spans="2:14" s="21" customFormat="1" ht="15" customHeight="1" x14ac:dyDescent="0.2">
      <c r="B6" s="30"/>
      <c r="C6" s="32" t="s">
        <v>5</v>
      </c>
      <c r="D6" s="26"/>
      <c r="E6" s="32"/>
      <c r="F6" s="32"/>
      <c r="G6" s="17"/>
      <c r="H6" s="17"/>
      <c r="I6" s="17"/>
      <c r="J6" s="22"/>
      <c r="N6" s="27"/>
    </row>
    <row r="7" spans="2:14" s="21" customFormat="1" ht="15" customHeight="1" thickBot="1" x14ac:dyDescent="0.25">
      <c r="B7" s="33"/>
      <c r="C7" s="34"/>
      <c r="D7" s="34"/>
      <c r="E7" s="34"/>
      <c r="F7" s="34"/>
      <c r="G7" s="35"/>
      <c r="H7" s="35"/>
      <c r="I7" s="35"/>
      <c r="J7" s="36"/>
      <c r="N7" s="27"/>
    </row>
    <row r="8" spans="2:14" s="21" customFormat="1" ht="15" customHeight="1" x14ac:dyDescent="0.2">
      <c r="B8" s="30"/>
      <c r="C8" s="17"/>
      <c r="D8" s="17"/>
      <c r="E8" s="17"/>
      <c r="F8" s="17"/>
      <c r="G8" s="17"/>
      <c r="H8" s="17"/>
      <c r="I8" s="17"/>
      <c r="J8" s="22"/>
      <c r="N8" s="27"/>
    </row>
    <row r="9" spans="2:14" s="21" customFormat="1" ht="15" customHeight="1" x14ac:dyDescent="0.2">
      <c r="B9" s="30"/>
      <c r="C9" s="18" t="s">
        <v>18</v>
      </c>
      <c r="D9" s="18"/>
      <c r="E9" s="18"/>
      <c r="F9" s="18"/>
      <c r="G9" s="17"/>
      <c r="H9" s="17"/>
      <c r="I9" s="17"/>
      <c r="J9" s="22"/>
      <c r="N9" s="27"/>
    </row>
    <row r="10" spans="2:14" s="21" customFormat="1" ht="15" customHeight="1" x14ac:dyDescent="0.2">
      <c r="B10" s="30"/>
      <c r="C10" s="17"/>
      <c r="D10" s="17"/>
      <c r="E10" s="17"/>
      <c r="F10" s="17"/>
      <c r="G10" s="17"/>
      <c r="H10" s="17"/>
      <c r="I10" s="17"/>
      <c r="J10" s="22"/>
      <c r="N10" s="27"/>
    </row>
    <row r="11" spans="2:14" s="21" customFormat="1" ht="15" customHeight="1" x14ac:dyDescent="0.2">
      <c r="B11" s="30"/>
      <c r="C11" s="37" t="s">
        <v>6</v>
      </c>
      <c r="D11" s="37"/>
      <c r="E11" s="37"/>
      <c r="F11" s="37" t="s">
        <v>7</v>
      </c>
      <c r="G11" s="38" t="s">
        <v>0</v>
      </c>
      <c r="H11" s="37" t="s">
        <v>1</v>
      </c>
      <c r="J11" s="22"/>
      <c r="N11" s="27"/>
    </row>
    <row r="12" spans="2:14" s="21" customFormat="1" ht="15" customHeight="1" x14ac:dyDescent="0.2">
      <c r="B12" s="30"/>
      <c r="C12" s="9" t="s">
        <v>19</v>
      </c>
      <c r="D12" s="9"/>
      <c r="E12" s="9"/>
      <c r="F12" s="11">
        <v>0</v>
      </c>
      <c r="G12" s="10" t="s">
        <v>20</v>
      </c>
      <c r="H12" s="72" t="s">
        <v>8</v>
      </c>
      <c r="I12" s="72"/>
      <c r="J12" s="22"/>
      <c r="N12" s="27"/>
    </row>
    <row r="13" spans="2:14" s="21" customFormat="1" ht="15" customHeight="1" x14ac:dyDescent="0.2">
      <c r="B13" s="30"/>
      <c r="C13" s="9" t="s">
        <v>21</v>
      </c>
      <c r="D13" s="9"/>
      <c r="E13" s="9"/>
      <c r="F13" s="61">
        <v>0</v>
      </c>
      <c r="G13" s="10" t="s">
        <v>13</v>
      </c>
      <c r="H13" s="60" t="s">
        <v>8</v>
      </c>
      <c r="I13" s="59"/>
      <c r="J13" s="22"/>
      <c r="N13" s="27"/>
    </row>
    <row r="14" spans="2:14" s="21" customFormat="1" ht="15" customHeight="1" x14ac:dyDescent="0.2">
      <c r="B14" s="30"/>
      <c r="C14" s="9" t="s">
        <v>22</v>
      </c>
      <c r="D14" s="9"/>
      <c r="E14" s="9"/>
      <c r="F14" s="61">
        <v>0</v>
      </c>
      <c r="G14" s="10" t="s">
        <v>13</v>
      </c>
      <c r="H14" s="60" t="s">
        <v>8</v>
      </c>
      <c r="I14" s="59"/>
      <c r="J14" s="22"/>
      <c r="N14" s="27"/>
    </row>
    <row r="15" spans="2:14" s="21" customFormat="1" ht="15" customHeight="1" x14ac:dyDescent="0.2">
      <c r="B15" s="30"/>
      <c r="C15" s="9" t="s">
        <v>23</v>
      </c>
      <c r="D15" s="9"/>
      <c r="E15" s="9"/>
      <c r="F15" s="62">
        <v>0</v>
      </c>
      <c r="G15" s="10" t="s">
        <v>13</v>
      </c>
      <c r="H15" s="73" t="s">
        <v>8</v>
      </c>
      <c r="I15" s="73"/>
      <c r="J15" s="22"/>
      <c r="N15" s="27"/>
    </row>
    <row r="16" spans="2:14" s="21" customFormat="1" ht="15" customHeight="1" thickBot="1" x14ac:dyDescent="0.25">
      <c r="B16" s="33"/>
      <c r="C16" s="15"/>
      <c r="D16" s="15"/>
      <c r="E16" s="15"/>
      <c r="F16" s="15"/>
      <c r="G16" s="40"/>
      <c r="H16" s="16"/>
      <c r="I16" s="41"/>
      <c r="J16" s="36"/>
    </row>
    <row r="17" spans="2:10" s="21" customFormat="1" ht="15" customHeight="1" x14ac:dyDescent="0.2">
      <c r="B17" s="30"/>
      <c r="C17" s="17"/>
      <c r="D17" s="17"/>
      <c r="E17" s="17"/>
      <c r="F17" s="17"/>
      <c r="G17" s="39"/>
      <c r="H17" s="9"/>
      <c r="I17" s="42"/>
      <c r="J17" s="22"/>
    </row>
    <row r="18" spans="2:10" s="21" customFormat="1" ht="15" customHeight="1" x14ac:dyDescent="0.2">
      <c r="B18" s="30"/>
      <c r="C18" s="18" t="s">
        <v>24</v>
      </c>
      <c r="D18" s="18"/>
      <c r="E18" s="18"/>
      <c r="F18" s="18"/>
      <c r="G18" s="39"/>
      <c r="H18" s="9"/>
      <c r="I18" s="42"/>
      <c r="J18" s="22"/>
    </row>
    <row r="19" spans="2:10" s="21" customFormat="1" ht="15" customHeight="1" x14ac:dyDescent="0.2">
      <c r="B19" s="30"/>
      <c r="C19" s="17"/>
      <c r="D19" s="17"/>
      <c r="E19" s="17"/>
      <c r="F19" s="17"/>
      <c r="G19" s="39"/>
      <c r="H19" s="9"/>
      <c r="I19" s="42"/>
      <c r="J19" s="22"/>
    </row>
    <row r="20" spans="2:10" s="21" customFormat="1" ht="15" customHeight="1" x14ac:dyDescent="0.2">
      <c r="B20" s="30"/>
      <c r="C20" s="37" t="s">
        <v>6</v>
      </c>
      <c r="D20" s="37"/>
      <c r="E20" s="37" t="s">
        <v>7</v>
      </c>
      <c r="F20" s="38" t="s">
        <v>0</v>
      </c>
      <c r="G20" s="37" t="s">
        <v>1</v>
      </c>
      <c r="J20" s="22"/>
    </row>
    <row r="21" spans="2:10" s="21" customFormat="1" ht="15" customHeight="1" x14ac:dyDescent="0.2">
      <c r="B21" s="30"/>
      <c r="C21" s="9" t="s">
        <v>26</v>
      </c>
      <c r="D21" s="9"/>
      <c r="E21" s="19">
        <f>F12*F13</f>
        <v>0</v>
      </c>
      <c r="F21" s="9" t="s">
        <v>25</v>
      </c>
      <c r="G21" s="42" t="s">
        <v>9</v>
      </c>
      <c r="J21" s="22"/>
    </row>
    <row r="22" spans="2:10" s="21" customFormat="1" ht="15" customHeight="1" x14ac:dyDescent="0.2">
      <c r="B22" s="30"/>
      <c r="C22" s="9" t="s">
        <v>27</v>
      </c>
      <c r="D22" s="9"/>
      <c r="E22" s="19">
        <f>F12*F14</f>
        <v>0</v>
      </c>
      <c r="F22" s="9" t="s">
        <v>25</v>
      </c>
      <c r="G22" s="9" t="s">
        <v>9</v>
      </c>
      <c r="J22" s="20"/>
    </row>
    <row r="23" spans="2:10" s="21" customFormat="1" ht="15" customHeight="1" x14ac:dyDescent="0.2">
      <c r="B23" s="30"/>
      <c r="C23" s="9" t="s">
        <v>28</v>
      </c>
      <c r="D23" s="9"/>
      <c r="E23" s="19">
        <f>F12*F15</f>
        <v>0</v>
      </c>
      <c r="F23" s="9" t="s">
        <v>25</v>
      </c>
      <c r="G23" s="9" t="s">
        <v>9</v>
      </c>
      <c r="J23" s="22"/>
    </row>
    <row r="24" spans="2:10" s="21" customFormat="1" ht="15" customHeight="1" thickBot="1" x14ac:dyDescent="0.25">
      <c r="B24" s="30"/>
      <c r="C24" s="9"/>
      <c r="D24" s="9"/>
      <c r="E24" s="9"/>
      <c r="F24" s="9"/>
      <c r="G24" s="19"/>
      <c r="H24" s="9"/>
      <c r="I24" s="9"/>
      <c r="J24" s="43"/>
    </row>
    <row r="25" spans="2:10" s="21" customFormat="1" ht="15" customHeight="1" x14ac:dyDescent="0.2">
      <c r="B25" s="44"/>
      <c r="C25" s="23"/>
      <c r="D25" s="23"/>
      <c r="E25" s="23"/>
      <c r="F25" s="23"/>
      <c r="G25" s="24"/>
      <c r="H25" s="23"/>
      <c r="I25" s="23"/>
      <c r="J25" s="45"/>
    </row>
    <row r="26" spans="2:10" s="21" customFormat="1" ht="15" customHeight="1" x14ac:dyDescent="0.2">
      <c r="B26" s="30"/>
      <c r="C26" s="18" t="s">
        <v>10</v>
      </c>
      <c r="D26" s="18"/>
      <c r="E26" s="18"/>
      <c r="F26" s="18"/>
      <c r="G26" s="17"/>
      <c r="H26" s="17"/>
      <c r="I26" s="17"/>
      <c r="J26" s="22"/>
    </row>
    <row r="27" spans="2:10" s="21" customFormat="1" ht="15" customHeight="1" x14ac:dyDescent="0.2">
      <c r="B27" s="30"/>
      <c r="C27" s="18"/>
      <c r="D27" s="18"/>
      <c r="E27" s="18"/>
      <c r="F27" s="18"/>
      <c r="G27" s="17"/>
      <c r="H27" s="17"/>
      <c r="I27" s="17"/>
      <c r="J27" s="22"/>
    </row>
    <row r="28" spans="2:10" s="21" customFormat="1" ht="15" customHeight="1" x14ac:dyDescent="0.2">
      <c r="B28" s="30"/>
      <c r="C28" s="46" t="s">
        <v>11</v>
      </c>
      <c r="D28" s="46" t="s">
        <v>7</v>
      </c>
      <c r="E28" s="46" t="s">
        <v>0</v>
      </c>
      <c r="F28" s="46" t="s">
        <v>1</v>
      </c>
      <c r="G28" s="46"/>
      <c r="J28" s="22"/>
    </row>
    <row r="29" spans="2:10" s="21" customFormat="1" ht="15" customHeight="1" x14ac:dyDescent="0.2">
      <c r="B29" s="30"/>
      <c r="C29" s="9" t="s">
        <v>30</v>
      </c>
      <c r="D29" s="47">
        <v>3.6589999999999998</v>
      </c>
      <c r="E29" s="9" t="s">
        <v>29</v>
      </c>
      <c r="F29" s="9" t="s">
        <v>35</v>
      </c>
      <c r="G29" s="9"/>
      <c r="J29" s="22"/>
    </row>
    <row r="30" spans="2:10" s="21" customFormat="1" ht="15" customHeight="1" x14ac:dyDescent="0.2">
      <c r="B30" s="30"/>
      <c r="C30" s="9" t="s">
        <v>31</v>
      </c>
      <c r="D30" s="47">
        <v>0.69</v>
      </c>
      <c r="E30" s="9" t="s">
        <v>29</v>
      </c>
      <c r="F30" s="9" t="s">
        <v>35</v>
      </c>
      <c r="G30" s="9"/>
      <c r="J30" s="22"/>
    </row>
    <row r="31" spans="2:10" s="21" customFormat="1" ht="15" customHeight="1" x14ac:dyDescent="0.2">
      <c r="B31" s="30"/>
      <c r="C31" s="9" t="s">
        <v>32</v>
      </c>
      <c r="D31" s="47">
        <v>17</v>
      </c>
      <c r="E31" s="9" t="s">
        <v>29</v>
      </c>
      <c r="F31" s="9" t="s">
        <v>35</v>
      </c>
      <c r="G31" s="9"/>
      <c r="J31" s="22"/>
    </row>
    <row r="32" spans="2:10" s="21" customFormat="1" ht="15" customHeight="1" x14ac:dyDescent="0.2">
      <c r="B32" s="30"/>
      <c r="C32" s="9" t="s">
        <v>33</v>
      </c>
      <c r="D32" s="47">
        <v>14</v>
      </c>
      <c r="E32" s="9" t="s">
        <v>29</v>
      </c>
      <c r="F32" s="9" t="s">
        <v>35</v>
      </c>
      <c r="G32" s="9"/>
      <c r="J32" s="22"/>
    </row>
    <row r="33" spans="1:10" s="21" customFormat="1" ht="15" customHeight="1" thickBot="1" x14ac:dyDescent="0.25">
      <c r="A33" s="22"/>
      <c r="B33" s="33"/>
      <c r="C33" s="15"/>
      <c r="D33" s="15"/>
      <c r="E33" s="15"/>
      <c r="F33" s="15"/>
      <c r="G33" s="48"/>
      <c r="H33" s="15"/>
      <c r="I33" s="15"/>
      <c r="J33" s="36"/>
    </row>
    <row r="34" spans="1:10" s="21" customFormat="1" ht="15" customHeight="1" x14ac:dyDescent="0.2">
      <c r="B34" s="30"/>
      <c r="C34" s="17"/>
      <c r="D34" s="17"/>
      <c r="E34" s="17"/>
      <c r="F34" s="17"/>
      <c r="G34" s="17"/>
      <c r="H34" s="17"/>
      <c r="I34" s="17"/>
      <c r="J34" s="22"/>
    </row>
    <row r="35" spans="1:10" s="21" customFormat="1" ht="15" customHeight="1" x14ac:dyDescent="0.2">
      <c r="B35" s="30"/>
      <c r="C35" s="18" t="s">
        <v>34</v>
      </c>
      <c r="D35" s="18"/>
      <c r="E35" s="18"/>
      <c r="F35" s="18"/>
      <c r="G35" s="17"/>
      <c r="H35" s="17"/>
      <c r="I35" s="17"/>
      <c r="J35" s="22"/>
    </row>
    <row r="36" spans="1:10" s="21" customFormat="1" ht="15" customHeight="1" x14ac:dyDescent="0.2">
      <c r="B36" s="30"/>
      <c r="C36" s="17"/>
      <c r="D36" s="17"/>
      <c r="E36" s="17"/>
      <c r="F36" s="17"/>
      <c r="G36" s="17"/>
      <c r="H36" s="17"/>
      <c r="I36" s="17"/>
      <c r="J36" s="22"/>
    </row>
    <row r="37" spans="1:10" s="21" customFormat="1" ht="15" customHeight="1" thickBot="1" x14ac:dyDescent="0.25">
      <c r="B37" s="30"/>
      <c r="C37" s="67"/>
      <c r="D37" s="1" t="s">
        <v>3</v>
      </c>
      <c r="E37" s="1" t="s">
        <v>12</v>
      </c>
      <c r="F37" s="68"/>
      <c r="I37" s="6"/>
      <c r="J37" s="12"/>
    </row>
    <row r="38" spans="1:10" ht="15" thickTop="1" x14ac:dyDescent="0.2">
      <c r="B38" s="49"/>
      <c r="C38" s="63" t="s">
        <v>30</v>
      </c>
      <c r="D38" s="2">
        <f>F12*D29/1000/365</f>
        <v>0</v>
      </c>
      <c r="E38" s="2">
        <f>F12*D29/1000/2000</f>
        <v>0</v>
      </c>
      <c r="F38" s="68"/>
      <c r="I38" s="7"/>
      <c r="J38" s="13"/>
    </row>
    <row r="39" spans="1:10" ht="14.25" x14ac:dyDescent="0.2">
      <c r="B39" s="49"/>
      <c r="C39" s="64" t="s">
        <v>31</v>
      </c>
      <c r="D39" s="2">
        <f>E21*D30/1000/365</f>
        <v>0</v>
      </c>
      <c r="E39" s="2">
        <f>E21*D30/1000/2000</f>
        <v>0</v>
      </c>
      <c r="F39" s="68"/>
      <c r="I39" s="7"/>
      <c r="J39" s="13"/>
    </row>
    <row r="40" spans="1:10" ht="14.25" x14ac:dyDescent="0.2">
      <c r="B40" s="49"/>
      <c r="C40" s="64" t="s">
        <v>32</v>
      </c>
      <c r="D40" s="3">
        <f>E22*D31/1000/365</f>
        <v>0</v>
      </c>
      <c r="E40" s="3">
        <f>E22*D31/1000/2000</f>
        <v>0</v>
      </c>
      <c r="F40" s="68"/>
      <c r="I40" s="7"/>
      <c r="J40" s="13"/>
    </row>
    <row r="41" spans="1:10" ht="15" thickBot="1" x14ac:dyDescent="0.25">
      <c r="B41" s="49"/>
      <c r="C41" s="65" t="s">
        <v>33</v>
      </c>
      <c r="D41" s="4">
        <f>E23*D32/1000/365</f>
        <v>0</v>
      </c>
      <c r="E41" s="51">
        <f>E23*D32/1000/2000</f>
        <v>0</v>
      </c>
      <c r="F41" s="68"/>
      <c r="I41" s="7"/>
      <c r="J41" s="13"/>
    </row>
    <row r="42" spans="1:10" ht="15.75" thickTop="1" x14ac:dyDescent="0.2">
      <c r="B42" s="49"/>
      <c r="C42" s="66" t="s">
        <v>14</v>
      </c>
      <c r="D42" s="5">
        <f>SUM(D38:D41)</f>
        <v>0</v>
      </c>
      <c r="E42" s="5">
        <f>SUM(E38:E41)</f>
        <v>0</v>
      </c>
      <c r="F42" s="68"/>
      <c r="I42" s="8"/>
      <c r="J42" s="14"/>
    </row>
    <row r="43" spans="1:10" x14ac:dyDescent="0.2">
      <c r="B43" s="49"/>
      <c r="C43" s="52"/>
      <c r="D43" s="52"/>
      <c r="E43" s="52"/>
      <c r="F43" s="52"/>
      <c r="G43" s="52"/>
      <c r="H43" s="52"/>
      <c r="I43" s="52"/>
      <c r="J43" s="53"/>
    </row>
    <row r="44" spans="1:10" ht="15" thickBot="1" x14ac:dyDescent="0.25">
      <c r="B44" s="54"/>
      <c r="C44" s="55" t="s">
        <v>15</v>
      </c>
      <c r="D44" s="28"/>
      <c r="E44" s="55"/>
      <c r="F44" s="55"/>
      <c r="G44" s="56"/>
      <c r="H44" s="57" t="s">
        <v>2</v>
      </c>
      <c r="I44" s="29"/>
      <c r="J44" s="58"/>
    </row>
  </sheetData>
  <sheetProtection algorithmName="SHA-512" hashValue="UZ26PZo6TPNw/gs25Xww/5K23nJdMjXwtp7eivaasCpKvHFhzJTsDSPyC1DIo/POpE+tAWjixYq6HC/Sy8c5yQ==" saltValue="QVjNvwT+/EvHyzrtkxBcYA==" spinCount="100000" sheet="1" selectLockedCells="1"/>
  <mergeCells count="3">
    <mergeCell ref="B2:J2"/>
    <mergeCell ref="H12:I12"/>
    <mergeCell ref="H15:I15"/>
  </mergeCells>
  <phoneticPr fontId="2" type="noConversion"/>
  <pageMargins left="0.75" right="0.75" top="1" bottom="1" header="0.5" footer="0.5"/>
  <pageSetup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Brewery</vt:lpstr>
      <vt:lpstr>Brewery!ST_VRU_EFF</vt:lpstr>
      <vt:lpstr>Brewery!VRU_EFF</vt:lpstr>
    </vt:vector>
  </TitlesOfParts>
  <Company>SBCAPCD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Winery Calculations</dc:title>
  <dc:creator>Michael Goldman - SBCAPCD</dc:creator>
  <dc:description>ver 2.3:  January 31, 2008 
minor revision 2/6/08 for cell colors (no calculation changes)</dc:description>
  <cp:lastModifiedBy>Michael F. Goldman</cp:lastModifiedBy>
  <cp:lastPrinted>2017-10-27T20:17:02Z</cp:lastPrinted>
  <dcterms:created xsi:type="dcterms:W3CDTF">2006-04-29T17:56:01Z</dcterms:created>
  <dcterms:modified xsi:type="dcterms:W3CDTF">2017-10-27T20:18:15Z</dcterms:modified>
</cp:coreProperties>
</file>